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firstSheet="3" activeTab="4"/>
  </bookViews>
  <sheets>
    <sheet name="PL PRO raw 29.05.13" sheetId="1" r:id="rId1"/>
    <sheet name="PL PRO+AM eq 30.05.13" sheetId="2" r:id="rId2"/>
    <sheet name="PL AM raw 31.05.13" sheetId="3" r:id="rId3"/>
    <sheet name="BP AM raw+eq 01.06.13" sheetId="4" r:id="rId4"/>
    <sheet name="BP PRO raw+eq 02.06.13" sheetId="5" r:id="rId5"/>
    <sheet name="командное" sheetId="6" r:id="rId6"/>
  </sheets>
  <definedNames>
    <definedName name="_xlnm.Print_Area" localSheetId="3">'BP AM raw+eq 01.06.13'!$B$1:$Q$57</definedName>
    <definedName name="_xlnm.Print_Area" localSheetId="4">'BP PRO raw+eq 02.06.13'!$B$1:$Q$66</definedName>
    <definedName name="_xlnm.Print_Area" localSheetId="2">'PL AM raw 31.05.13'!$B$1:$AG$51</definedName>
    <definedName name="_xlnm.Print_Area" localSheetId="0">'PL PRO raw 29.05.13'!$B$1:$AG$44</definedName>
    <definedName name="_xlnm.Print_Area" localSheetId="1">'PL PRO+AM eq 30.05.13'!$B$1:$AG$41</definedName>
    <definedName name="_xlnm.Print_Area" localSheetId="5">'командное'!#REF!</definedName>
  </definedNames>
  <calcPr fullCalcOnLoad="1"/>
</workbook>
</file>

<file path=xl/sharedStrings.xml><?xml version="1.0" encoding="utf-8"?>
<sst xmlns="http://schemas.openxmlformats.org/spreadsheetml/2006/main" count="1454" uniqueCount="339">
  <si>
    <t>Шварц</t>
  </si>
  <si>
    <t>Вес</t>
  </si>
  <si>
    <t>В/К</t>
  </si>
  <si>
    <t>ФИО</t>
  </si>
  <si>
    <t>Возрастная категория</t>
  </si>
  <si>
    <t>ЖИМ ЛЕЖА</t>
  </si>
  <si>
    <t>Дата Рождения</t>
  </si>
  <si>
    <t>open</t>
  </si>
  <si>
    <t>teen 18-19</t>
  </si>
  <si>
    <t>junior</t>
  </si>
  <si>
    <t>Место</t>
  </si>
  <si>
    <t>Абсолютное первенство</t>
  </si>
  <si>
    <t>Нижегородская область</t>
  </si>
  <si>
    <t>Регион</t>
  </si>
  <si>
    <t>Страна</t>
  </si>
  <si>
    <t>Россия</t>
  </si>
  <si>
    <t>Самарская область</t>
  </si>
  <si>
    <t>н/з</t>
  </si>
  <si>
    <t>СУММА</t>
  </si>
  <si>
    <t>СТАНОВАЯ ТЯГА</t>
  </si>
  <si>
    <t>ИТОГ</t>
  </si>
  <si>
    <t>subtotal</t>
  </si>
  <si>
    <t>Сумма</t>
  </si>
  <si>
    <t>Талалаев Сергей</t>
  </si>
  <si>
    <t>Бызов Евгений</t>
  </si>
  <si>
    <t>Марочкина Надежда</t>
  </si>
  <si>
    <t>Саратовская область</t>
  </si>
  <si>
    <t>Швецов Станислав</t>
  </si>
  <si>
    <t>Волгоградская область</t>
  </si>
  <si>
    <t>Тарасов Дмитрий</t>
  </si>
  <si>
    <t>Женщины</t>
  </si>
  <si>
    <t>Мужчины</t>
  </si>
  <si>
    <t>Очки</t>
  </si>
  <si>
    <t>1 open</t>
  </si>
  <si>
    <t>2 open</t>
  </si>
  <si>
    <t>3 open</t>
  </si>
  <si>
    <t>3 masters</t>
  </si>
  <si>
    <t>1 masters</t>
  </si>
  <si>
    <t>2 masters</t>
  </si>
  <si>
    <t>Баку</t>
  </si>
  <si>
    <t>Азербайджан</t>
  </si>
  <si>
    <t>Магамедли Самрал</t>
  </si>
  <si>
    <t>Жашуев Азамат</t>
  </si>
  <si>
    <t>Кабардино-Балкарская Республика</t>
  </si>
  <si>
    <t>Геккиев Атмир</t>
  </si>
  <si>
    <t>Бебенин Григорий</t>
  </si>
  <si>
    <t>Абаев Асламбек</t>
  </si>
  <si>
    <t>Республика Северная Осетия</t>
  </si>
  <si>
    <t>Бахир Юлия</t>
  </si>
  <si>
    <t>Эминова Лиля</t>
  </si>
  <si>
    <t>Ставропольский край</t>
  </si>
  <si>
    <t>Коршунов Николай</t>
  </si>
  <si>
    <t>Колотыгина Ирина</t>
  </si>
  <si>
    <t>Свердловская область</t>
  </si>
  <si>
    <t>Сиянович Владислав</t>
  </si>
  <si>
    <t>Тульская область</t>
  </si>
  <si>
    <t>Макагонов Виталий</t>
  </si>
  <si>
    <t>Даньшин Александр</t>
  </si>
  <si>
    <t>Сова Алексей</t>
  </si>
  <si>
    <t>Водовсков Виктор</t>
  </si>
  <si>
    <t>Дамбинов Александр</t>
  </si>
  <si>
    <t>Республика Калмыкия</t>
  </si>
  <si>
    <t>Елоев Сослан</t>
  </si>
  <si>
    <t>Поволоцкая Елена</t>
  </si>
  <si>
    <t>Лученков Сергей</t>
  </si>
  <si>
    <t>Макеев Денис</t>
  </si>
  <si>
    <t>Ростовская область</t>
  </si>
  <si>
    <t>Михайлова Ольга</t>
  </si>
  <si>
    <t>Санкт-Петербург</t>
  </si>
  <si>
    <t>Шалоха Аркадий</t>
  </si>
  <si>
    <t>Донецкая область</t>
  </si>
  <si>
    <t>Украина</t>
  </si>
  <si>
    <t>Иванилов Павел</t>
  </si>
  <si>
    <t>Краснодарский край</t>
  </si>
  <si>
    <t>Инжиевский Александр</t>
  </si>
  <si>
    <t>Шавоев Яшар</t>
  </si>
  <si>
    <t>Республика Адыгея</t>
  </si>
  <si>
    <t>Баранов Илья</t>
  </si>
  <si>
    <t>Дурнов Роман</t>
  </si>
  <si>
    <t>Пензенская область</t>
  </si>
  <si>
    <t>Зоненко Владислав</t>
  </si>
  <si>
    <t>Шуваев Артур</t>
  </si>
  <si>
    <t>ПРИСЕДАНИЕ</t>
  </si>
  <si>
    <t>Рез-т</t>
  </si>
  <si>
    <t>1 junior</t>
  </si>
  <si>
    <t>2 junior</t>
  </si>
  <si>
    <t>3 junior</t>
  </si>
  <si>
    <t>Приседание</t>
  </si>
  <si>
    <t>Становая тяга</t>
  </si>
  <si>
    <t>Пауэрлифтинг</t>
  </si>
  <si>
    <t>Пауэрлифтинг ПРО безэкипировочный</t>
  </si>
  <si>
    <t>Калинин Александр</t>
  </si>
  <si>
    <t>Тюменская область</t>
  </si>
  <si>
    <t>Согомонян Сусана</t>
  </si>
  <si>
    <t>Блинков Владимир</t>
  </si>
  <si>
    <t>Соловьев Евгений</t>
  </si>
  <si>
    <t>Масечко Николай</t>
  </si>
  <si>
    <t>Хакимова Алия</t>
  </si>
  <si>
    <t>Батурина Алена</t>
  </si>
  <si>
    <t>Кокорев Илья</t>
  </si>
  <si>
    <t>Ярославская область</t>
  </si>
  <si>
    <t>Халявка Евгений</t>
  </si>
  <si>
    <t>Семенихин Иван</t>
  </si>
  <si>
    <t>Жабин Владимир</t>
  </si>
  <si>
    <t>Мурзабеков Шамал</t>
  </si>
  <si>
    <t>Митрофанов Павел</t>
  </si>
  <si>
    <t>Митрофанов Александр</t>
  </si>
  <si>
    <t>Сизов Андрей</t>
  </si>
  <si>
    <t>Афонин Владимир</t>
  </si>
  <si>
    <t>Широбоков Алексей</t>
  </si>
  <si>
    <t>140+</t>
  </si>
  <si>
    <t>Настынов Игорь</t>
  </si>
  <si>
    <t>Пауэрлифтинг ПРО и АМТ экипировочный</t>
  </si>
  <si>
    <t>Авдеенко Василина</t>
  </si>
  <si>
    <t>Кириндясов Андрей</t>
  </si>
  <si>
    <t>Астраханская область</t>
  </si>
  <si>
    <t>Тлевцежев Каплан</t>
  </si>
  <si>
    <t>Любители</t>
  </si>
  <si>
    <t>Профессионалы</t>
  </si>
  <si>
    <t>Спирина Дарья</t>
  </si>
  <si>
    <t>Калинин Андрей</t>
  </si>
  <si>
    <t>Мурманская область</t>
  </si>
  <si>
    <t>Селиверстов Александр</t>
  </si>
  <si>
    <t>Мисяев Олег</t>
  </si>
  <si>
    <t>Парталян Георгий</t>
  </si>
  <si>
    <t>Джанполадова Татьяна</t>
  </si>
  <si>
    <t>Отношенко Николай</t>
  </si>
  <si>
    <t>Цыганков Александр</t>
  </si>
  <si>
    <t>Голумбовская Елизавета</t>
  </si>
  <si>
    <t>Зотин Василий</t>
  </si>
  <si>
    <t>Казанкова Ольга</t>
  </si>
  <si>
    <t>Буклов Рафаэль</t>
  </si>
  <si>
    <t>Маленьких Андрей</t>
  </si>
  <si>
    <t>Пермский край</t>
  </si>
  <si>
    <t>Комелин Константин</t>
  </si>
  <si>
    <t>Иванцов Владимир</t>
  </si>
  <si>
    <t>Вихров Алексей</t>
  </si>
  <si>
    <t>Курок Дмитрий</t>
  </si>
  <si>
    <t>Куимов Захар</t>
  </si>
  <si>
    <t>Кочнев Евгений</t>
  </si>
  <si>
    <t>Луцкевич Александр</t>
  </si>
  <si>
    <t>Воронежская область</t>
  </si>
  <si>
    <t>Беляев Юрий</t>
  </si>
  <si>
    <t>Ильин Александр</t>
  </si>
  <si>
    <t>Крупова Юлиана</t>
  </si>
  <si>
    <t>Беликов Александр</t>
  </si>
  <si>
    <t>Московская область</t>
  </si>
  <si>
    <t>Киселев Евгений</t>
  </si>
  <si>
    <t>Васильвицкий Дмитрий</t>
  </si>
  <si>
    <t>Рудаков Роман</t>
  </si>
  <si>
    <t>Зотов Алексей</t>
  </si>
  <si>
    <t>Пряженцев Владимир</t>
  </si>
  <si>
    <t>Бобков Михаил</t>
  </si>
  <si>
    <t>Маркашов Валерий</t>
  </si>
  <si>
    <t>Захаров Владимир</t>
  </si>
  <si>
    <t>Ухлина Татьяна</t>
  </si>
  <si>
    <t>masters 40-49</t>
  </si>
  <si>
    <t>masters 50-59</t>
  </si>
  <si>
    <t>masters 60-69</t>
  </si>
  <si>
    <t>Кутвинов Сергей</t>
  </si>
  <si>
    <t>Календжян Арсен</t>
  </si>
  <si>
    <t>teen 16-17</t>
  </si>
  <si>
    <t>Варельджян Вадим</t>
  </si>
  <si>
    <t>Кутвинов Андрей</t>
  </si>
  <si>
    <t>Корепанов Валерий</t>
  </si>
  <si>
    <t>Пауэрлифтинг  АМТ безэкипировочный</t>
  </si>
  <si>
    <t>masters 70-79</t>
  </si>
  <si>
    <t>1 teen</t>
  </si>
  <si>
    <t>2 teen</t>
  </si>
  <si>
    <t>3 teen</t>
  </si>
  <si>
    <t>Веденеев Павел</t>
  </si>
  <si>
    <t>Жим лёжа  АМТ безэкипировочный и экипировочный</t>
  </si>
  <si>
    <t>Белый Дмитрий</t>
  </si>
  <si>
    <t>Мукуев Висхан</t>
  </si>
  <si>
    <t>Республика Чечня</t>
  </si>
  <si>
    <t>Кириченко Михаил</t>
  </si>
  <si>
    <t>Мордвинов Виталий</t>
  </si>
  <si>
    <t>Мусаев Асланбек</t>
  </si>
  <si>
    <t>Резайкин Дмитрий</t>
  </si>
  <si>
    <t>Кулагина Татьяна</t>
  </si>
  <si>
    <t>Бубнов Григорий</t>
  </si>
  <si>
    <t>Красноярский край</t>
  </si>
  <si>
    <t>teen 14-15</t>
  </si>
  <si>
    <t>Пирцхелава Георгий</t>
  </si>
  <si>
    <t>Андреев Кирилл</t>
  </si>
  <si>
    <t>Сербиев Леча</t>
  </si>
  <si>
    <t>Сиднев Николай</t>
  </si>
  <si>
    <t>Щербаков Алексей</t>
  </si>
  <si>
    <t>Потапова Екатерина</t>
  </si>
  <si>
    <t>Андриященко Сергей</t>
  </si>
  <si>
    <t>Астахов Владимир</t>
  </si>
  <si>
    <t>Ларин Андрей</t>
  </si>
  <si>
    <t>Кудимов Виктор</t>
  </si>
  <si>
    <t>Водяных Владимир</t>
  </si>
  <si>
    <t>Церикидзе Давид</t>
  </si>
  <si>
    <t>Симоненко Владимир</t>
  </si>
  <si>
    <t>Чистик Евгения</t>
  </si>
  <si>
    <t>Симоненко Даниил</t>
  </si>
  <si>
    <t>Грабовой Борис</t>
  </si>
  <si>
    <t>Киреев Роман</t>
  </si>
  <si>
    <t>Кухаренко Дмитрий</t>
  </si>
  <si>
    <t>Громов Евгений</t>
  </si>
  <si>
    <t>Арлюков Борис</t>
  </si>
  <si>
    <t>Евстафьев Андрей</t>
  </si>
  <si>
    <t>Володин Антон</t>
  </si>
  <si>
    <t>Руденко Сергей</t>
  </si>
  <si>
    <t>Пейкришвили Леван</t>
  </si>
  <si>
    <t>Келеп Николай</t>
  </si>
  <si>
    <t>Келеп Ян</t>
  </si>
  <si>
    <t>Чернозипунников Евгений</t>
  </si>
  <si>
    <t>Калинина Екатерина</t>
  </si>
  <si>
    <t>Рубанов Юрий</t>
  </si>
  <si>
    <t>Пыжов Дмитрий</t>
  </si>
  <si>
    <t>Султанов Сергей</t>
  </si>
  <si>
    <t>Терешин Юрий</t>
  </si>
  <si>
    <t>Нуралиев Асламбек</t>
  </si>
  <si>
    <t>Веремянин Юрий</t>
  </si>
  <si>
    <t>Бронников Михаил</t>
  </si>
  <si>
    <t>Апазов Шамиль</t>
  </si>
  <si>
    <t>Гафаров Камил</t>
  </si>
  <si>
    <t>Малимон Роман</t>
  </si>
  <si>
    <t>Цвирко Рудольф</t>
  </si>
  <si>
    <t>Болгов Сергей</t>
  </si>
  <si>
    <t>Федотов Александр</t>
  </si>
  <si>
    <t>Курганская область</t>
  </si>
  <si>
    <t>Ибрагимов Максим</t>
  </si>
  <si>
    <t>Баранов Валерий</t>
  </si>
  <si>
    <t>Жуков Александр</t>
  </si>
  <si>
    <t>Яфасов Руслан</t>
  </si>
  <si>
    <t>Республика Татарстан</t>
  </si>
  <si>
    <t>Маркин Павел</t>
  </si>
  <si>
    <t>Фаттахов Ришат</t>
  </si>
  <si>
    <t>Чугуров Сергей</t>
  </si>
  <si>
    <t>Гуцевич Александр</t>
  </si>
  <si>
    <t>Бубнов Дмитрий</t>
  </si>
  <si>
    <t>Москва</t>
  </si>
  <si>
    <t>Пономарев Александр</t>
  </si>
  <si>
    <t>Панченко Анатолий</t>
  </si>
  <si>
    <t>Егоров Николай</t>
  </si>
  <si>
    <t>Запылихин Андрей</t>
  </si>
  <si>
    <t>Кесаев Эдуард</t>
  </si>
  <si>
    <t>Кисляков Сергей</t>
  </si>
  <si>
    <t>Паршунин Владимир</t>
  </si>
  <si>
    <t>Максимушкин Александр</t>
  </si>
  <si>
    <t>Елисеев Денис</t>
  </si>
  <si>
    <t>Мистратов Виктор</t>
  </si>
  <si>
    <t>Жариков Алексей</t>
  </si>
  <si>
    <t>Каипов Артем</t>
  </si>
  <si>
    <t>Аптер Дмитрий</t>
  </si>
  <si>
    <t>Пузыренко Екатерина</t>
  </si>
  <si>
    <t>Омская область</t>
  </si>
  <si>
    <t>Коэф-т</t>
  </si>
  <si>
    <t>Андреев Александр</t>
  </si>
  <si>
    <t>Федоров Арсений</t>
  </si>
  <si>
    <t>Федоров Александр</t>
  </si>
  <si>
    <t>Сметанин Эдуард</t>
  </si>
  <si>
    <t>Поляков Александр</t>
  </si>
  <si>
    <t>Чеботарев Александр</t>
  </si>
  <si>
    <t>Демченко Василий</t>
  </si>
  <si>
    <t>Погосян Степан</t>
  </si>
  <si>
    <t>Джунидов Умар</t>
  </si>
  <si>
    <t>Шатунов Михаил</t>
  </si>
  <si>
    <t>Лупандин Андрей</t>
  </si>
  <si>
    <t>97.5</t>
  </si>
  <si>
    <t>Гусейнли Шахрияр</t>
  </si>
  <si>
    <t>Юсуфи Ясин</t>
  </si>
  <si>
    <t>Белоглазов Владимир</t>
  </si>
  <si>
    <t>1 women</t>
  </si>
  <si>
    <t>2 women</t>
  </si>
  <si>
    <t>3 women</t>
  </si>
  <si>
    <t>Васильченко Александр</t>
  </si>
  <si>
    <t>Экипировочный дивизион</t>
  </si>
  <si>
    <t>Безэкипировочный дивизион</t>
  </si>
  <si>
    <t>Жим лёжа  ПРО безэкипировочный и экипировочный</t>
  </si>
  <si>
    <t>Рахманов Вячеслав</t>
  </si>
  <si>
    <t>Беляков Виталий</t>
  </si>
  <si>
    <t>Маммадов Самир</t>
  </si>
  <si>
    <t>Лихман Андрей</t>
  </si>
  <si>
    <t>Михнев Валерий</t>
  </si>
  <si>
    <t>Скворцов Андрей</t>
  </si>
  <si>
    <t>Касумов Хамзат</t>
  </si>
  <si>
    <t>Куничкин Алексей</t>
  </si>
  <si>
    <t>Прозоров Александр</t>
  </si>
  <si>
    <t>Иванов Николай</t>
  </si>
  <si>
    <t>Одабашян Рубен</t>
  </si>
  <si>
    <t>Сыкменев Александр</t>
  </si>
  <si>
    <t>Республика Башкортостан</t>
  </si>
  <si>
    <t>Меркулов Вадим</t>
  </si>
  <si>
    <t>Мухортова Нина</t>
  </si>
  <si>
    <t>Уткин Андрей</t>
  </si>
  <si>
    <t>Ласкавый Сергей</t>
  </si>
  <si>
    <t>Пензяков Сергей</t>
  </si>
  <si>
    <t>Бабушкин Игорь</t>
  </si>
  <si>
    <t>Челябинская область</t>
  </si>
  <si>
    <t>Отавин Константин</t>
  </si>
  <si>
    <t>Гвоздева Лариса</t>
  </si>
  <si>
    <t>Кошкин Сергей</t>
  </si>
  <si>
    <t>Гальков Эдуард</t>
  </si>
  <si>
    <t>Таймысханов Аюб</t>
  </si>
  <si>
    <t>Федоров Сергей</t>
  </si>
  <si>
    <t>Слипченко Григорий</t>
  </si>
  <si>
    <t>Кузаев Идрис</t>
  </si>
  <si>
    <t>Парахин Илья</t>
  </si>
  <si>
    <t>Юсупов Рамзан</t>
  </si>
  <si>
    <t>Гузуев Анзор</t>
  </si>
  <si>
    <t>Базарганов Магамедрасул</t>
  </si>
  <si>
    <t>Ходунов Сергей</t>
  </si>
  <si>
    <t>Лукьянов Андрей</t>
  </si>
  <si>
    <t>Деменев Георгий</t>
  </si>
  <si>
    <t>Жаренов Андрей</t>
  </si>
  <si>
    <t>Авдеенко Марьяна</t>
  </si>
  <si>
    <t>Репницын Илья</t>
  </si>
  <si>
    <t>Репницын Иван</t>
  </si>
  <si>
    <t>Овсянников Дмитрий</t>
  </si>
  <si>
    <t>Глотов Владимир</t>
  </si>
  <si>
    <t>Тарасов Александр</t>
  </si>
  <si>
    <t>Веселов Андрей</t>
  </si>
  <si>
    <t>Расторгуев Дмитрий</t>
  </si>
  <si>
    <t>Палей Андрей</t>
  </si>
  <si>
    <t>Палей Семен</t>
  </si>
  <si>
    <t>Швачко Наталья</t>
  </si>
  <si>
    <t>Крутько Дмитрий</t>
  </si>
  <si>
    <t>Краснопеев Игорь</t>
  </si>
  <si>
    <t>Фадеев Артем</t>
  </si>
  <si>
    <t>Владимирская область</t>
  </si>
  <si>
    <t>Галченков Виктор</t>
  </si>
  <si>
    <t>Шония Вахтанг</t>
  </si>
  <si>
    <t>Шлыков Алексей</t>
  </si>
  <si>
    <t>Ипатов Сергей</t>
  </si>
  <si>
    <t>Гришко Сергей</t>
  </si>
  <si>
    <t>Тынянский Сергей</t>
  </si>
  <si>
    <t>Литвиненко Андрей</t>
  </si>
  <si>
    <t>217.5</t>
  </si>
  <si>
    <t>227.5</t>
  </si>
  <si>
    <t>Перминов Дмитрий</t>
  </si>
  <si>
    <t>Леньков Денис</t>
  </si>
  <si>
    <t>Экипировочный дивизмон</t>
  </si>
  <si>
    <t>Команда</t>
  </si>
  <si>
    <t>Чавес Уго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</si>
</sst>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2"/>
      <name val="Arial"/>
      <family val="2"/>
    </font>
    <font>
      <b/>
      <sz val="8"/>
      <color indexed="11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sz val="10"/>
      <color rgb="FF0000CC"/>
      <name val="Arial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54" fillId="32" borderId="1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center" vertical="center"/>
    </xf>
    <xf numFmtId="165" fontId="2" fillId="32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center" vertical="center"/>
    </xf>
    <xf numFmtId="164" fontId="10" fillId="32" borderId="0" xfId="0" applyNumberFormat="1" applyFont="1" applyFill="1" applyBorder="1" applyAlignment="1">
      <alignment horizontal="center" vertical="center"/>
    </xf>
    <xf numFmtId="164" fontId="4" fillId="32" borderId="0" xfId="0" applyNumberFormat="1" applyFont="1" applyFill="1" applyBorder="1" applyAlignment="1">
      <alignment horizontal="center" vertical="center"/>
    </xf>
    <xf numFmtId="164" fontId="7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5" fillId="32" borderId="0" xfId="0" applyNumberFormat="1" applyFont="1" applyFill="1" applyBorder="1" applyAlignment="1">
      <alignment horizontal="center" vertical="center"/>
    </xf>
    <xf numFmtId="164" fontId="8" fillId="32" borderId="0" xfId="0" applyNumberFormat="1" applyFont="1" applyFill="1" applyBorder="1" applyAlignment="1">
      <alignment horizontal="center" vertical="center"/>
    </xf>
    <xf numFmtId="164" fontId="5" fillId="32" borderId="0" xfId="0" applyNumberFormat="1" applyFont="1" applyFill="1" applyBorder="1" applyAlignment="1">
      <alignment horizontal="center" vertical="center"/>
    </xf>
    <xf numFmtId="164" fontId="9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6" xfId="0" applyNumberFormat="1" applyFont="1" applyFill="1" applyBorder="1" applyAlignment="1">
      <alignment horizontal="center" vertical="center"/>
    </xf>
    <xf numFmtId="164" fontId="8" fillId="32" borderId="16" xfId="0" applyNumberFormat="1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65" fontId="5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64" fontId="7" fillId="32" borderId="10" xfId="0" applyNumberFormat="1" applyFont="1" applyFill="1" applyBorder="1" applyAlignment="1">
      <alignment horizontal="center" vertical="center"/>
    </xf>
    <xf numFmtId="165" fontId="4" fillId="32" borderId="10" xfId="0" applyNumberFormat="1" applyFont="1" applyFill="1" applyBorder="1" applyAlignment="1">
      <alignment horizontal="center" vertical="center"/>
    </xf>
    <xf numFmtId="165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165" fontId="54" fillId="0" borderId="10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164" fontId="7" fillId="32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/>
    </xf>
    <xf numFmtId="0" fontId="4" fillId="32" borderId="29" xfId="0" applyNumberFormat="1" applyFont="1" applyFill="1" applyBorder="1" applyAlignment="1">
      <alignment horizontal="center" vertical="center"/>
    </xf>
    <xf numFmtId="164" fontId="12" fillId="32" borderId="29" xfId="0" applyNumberFormat="1" applyFont="1" applyFill="1" applyBorder="1" applyAlignment="1">
      <alignment horizontal="center" vertical="center"/>
    </xf>
    <xf numFmtId="0" fontId="13" fillId="32" borderId="29" xfId="0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/>
    </xf>
    <xf numFmtId="165" fontId="55" fillId="32" borderId="10" xfId="0" applyNumberFormat="1" applyFont="1" applyFill="1" applyBorder="1" applyAlignment="1">
      <alignment horizontal="center" vertical="center"/>
    </xf>
    <xf numFmtId="164" fontId="12" fillId="32" borderId="10" xfId="0" applyNumberFormat="1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 vertical="center"/>
    </xf>
    <xf numFmtId="0" fontId="4" fillId="32" borderId="11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164" fontId="58" fillId="0" borderId="10" xfId="0" applyNumberFormat="1" applyFont="1" applyFill="1" applyBorder="1" applyAlignment="1">
      <alignment horizontal="center" vertical="center"/>
    </xf>
    <xf numFmtId="0" fontId="54" fillId="32" borderId="10" xfId="0" applyNumberFormat="1" applyFont="1" applyFill="1" applyBorder="1" applyAlignment="1">
      <alignment horizontal="center" vertical="center" wrapText="1"/>
    </xf>
    <xf numFmtId="165" fontId="54" fillId="32" borderId="10" xfId="0" applyNumberFormat="1" applyFont="1" applyFill="1" applyBorder="1" applyAlignment="1">
      <alignment horizontal="center" vertical="center" wrapText="1"/>
    </xf>
    <xf numFmtId="0" fontId="4" fillId="32" borderId="21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164" fontId="56" fillId="32" borderId="10" xfId="0" applyNumberFormat="1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14" fontId="2" fillId="32" borderId="11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center"/>
    </xf>
    <xf numFmtId="164" fontId="56" fillId="32" borderId="11" xfId="0" applyNumberFormat="1" applyFont="1" applyFill="1" applyBorder="1" applyAlignment="1">
      <alignment horizontal="center" vertical="center"/>
    </xf>
    <xf numFmtId="164" fontId="12" fillId="32" borderId="11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55" fillId="32" borderId="10" xfId="0" applyNumberFormat="1" applyFont="1" applyFill="1" applyBorder="1" applyAlignment="1">
      <alignment horizontal="center" vertical="center" wrapText="1"/>
    </xf>
    <xf numFmtId="0" fontId="55" fillId="32" borderId="10" xfId="0" applyNumberFormat="1" applyFont="1" applyFill="1" applyBorder="1" applyAlignment="1">
      <alignment horizontal="center" vertical="center"/>
    </xf>
    <xf numFmtId="164" fontId="58" fillId="0" borderId="21" xfId="0" applyNumberFormat="1" applyFont="1" applyFill="1" applyBorder="1" applyAlignment="1">
      <alignment horizontal="center" vertical="center" wrapText="1"/>
    </xf>
    <xf numFmtId="164" fontId="58" fillId="0" borderId="10" xfId="0" applyNumberFormat="1" applyFont="1" applyFill="1" applyBorder="1" applyAlignment="1">
      <alignment horizontal="center" vertical="center" wrapText="1"/>
    </xf>
    <xf numFmtId="0" fontId="54" fillId="32" borderId="11" xfId="0" applyNumberFormat="1" applyFont="1" applyFill="1" applyBorder="1" applyAlignment="1">
      <alignment horizontal="center" vertical="center"/>
    </xf>
    <xf numFmtId="164" fontId="56" fillId="0" borderId="11" xfId="0" applyNumberFormat="1" applyFont="1" applyFill="1" applyBorder="1" applyAlignment="1">
      <alignment horizontal="center" vertical="center"/>
    </xf>
    <xf numFmtId="0" fontId="54" fillId="32" borderId="11" xfId="0" applyNumberFormat="1" applyFont="1" applyFill="1" applyBorder="1" applyAlignment="1">
      <alignment horizontal="center" vertical="center" wrapText="1"/>
    </xf>
    <xf numFmtId="0" fontId="4" fillId="32" borderId="21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/>
    </xf>
    <xf numFmtId="164" fontId="57" fillId="0" borderId="21" xfId="0" applyNumberFormat="1" applyFont="1" applyFill="1" applyBorder="1" applyAlignment="1">
      <alignment horizontal="center" vertical="center" wrapText="1"/>
    </xf>
    <xf numFmtId="164" fontId="57" fillId="0" borderId="16" xfId="0" applyNumberFormat="1" applyFont="1" applyFill="1" applyBorder="1" applyAlignment="1">
      <alignment horizontal="center" vertical="center" wrapText="1"/>
    </xf>
    <xf numFmtId="0" fontId="4" fillId="32" borderId="21" xfId="0" applyNumberFormat="1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5"/>
  <sheetViews>
    <sheetView zoomScale="73" zoomScaleNormal="73" workbookViewId="0" topLeftCell="A4">
      <selection activeCell="A3" sqref="A3:E45"/>
    </sheetView>
  </sheetViews>
  <sheetFormatPr defaultColWidth="9.00390625" defaultRowHeight="12.75"/>
  <cols>
    <col min="1" max="2" width="6.00390625" style="12" customWidth="1"/>
    <col min="3" max="3" width="6.00390625" style="12" bestFit="1" customWidth="1"/>
    <col min="4" max="4" width="24.375" style="12" bestFit="1" customWidth="1"/>
    <col min="5" max="5" width="36.00390625" style="12" customWidth="1"/>
    <col min="6" max="6" width="13.75390625" style="12" customWidth="1"/>
    <col min="7" max="7" width="11.875" style="12" customWidth="1"/>
    <col min="8" max="8" width="14.875" style="12" customWidth="1"/>
    <col min="9" max="9" width="7.75390625" style="13" bestFit="1" customWidth="1"/>
    <col min="10" max="10" width="7.75390625" style="28" bestFit="1" customWidth="1"/>
    <col min="11" max="11" width="6.00390625" style="12" customWidth="1"/>
    <col min="12" max="13" width="7.00390625" style="7" bestFit="1" customWidth="1"/>
    <col min="14" max="14" width="1.75390625" style="12" customWidth="1"/>
    <col min="15" max="15" width="7.125" style="15" customWidth="1"/>
    <col min="16" max="16" width="9.875" style="28" hidden="1" customWidth="1"/>
    <col min="17" max="17" width="6.625" style="12" bestFit="1" customWidth="1"/>
    <col min="18" max="19" width="7.00390625" style="12" bestFit="1" customWidth="1"/>
    <col min="20" max="20" width="1.875" style="12" bestFit="1" customWidth="1"/>
    <col min="21" max="21" width="7.00390625" style="15" bestFit="1" customWidth="1"/>
    <col min="22" max="22" width="9.875" style="28" hidden="1" customWidth="1"/>
    <col min="23" max="23" width="7.375" style="15" hidden="1" customWidth="1"/>
    <col min="24" max="24" width="9.875" style="28" hidden="1" customWidth="1"/>
    <col min="25" max="25" width="7.00390625" style="12" bestFit="1" customWidth="1"/>
    <col min="26" max="26" width="7.00390625" style="7" bestFit="1" customWidth="1"/>
    <col min="27" max="27" width="7.00390625" style="12" bestFit="1" customWidth="1"/>
    <col min="28" max="28" width="4.875" style="12" bestFit="1" customWidth="1"/>
    <col min="29" max="29" width="7.00390625" style="15" bestFit="1" customWidth="1"/>
    <col min="30" max="30" width="9.875" style="28" hidden="1" customWidth="1"/>
    <col min="31" max="31" width="7.00390625" style="15" bestFit="1" customWidth="1"/>
    <col min="32" max="32" width="9.875" style="28" bestFit="1" customWidth="1"/>
    <col min="33" max="33" width="12.25390625" style="12" customWidth="1"/>
    <col min="34" max="16384" width="9.125" style="12" customWidth="1"/>
  </cols>
  <sheetData>
    <row r="1" spans="4:23" ht="20.25">
      <c r="D1" s="93" t="s">
        <v>90</v>
      </c>
      <c r="E1" s="8"/>
      <c r="F1" s="8"/>
      <c r="G1" s="10"/>
      <c r="I1" s="9"/>
      <c r="J1" s="27"/>
      <c r="K1" s="8"/>
      <c r="L1" s="36"/>
      <c r="M1" s="36"/>
      <c r="N1" s="8"/>
      <c r="O1" s="8"/>
      <c r="P1" s="37"/>
      <c r="Q1" s="8"/>
      <c r="R1" s="8"/>
      <c r="S1" s="8"/>
      <c r="T1" s="8"/>
      <c r="U1" s="49"/>
      <c r="W1" s="12"/>
    </row>
    <row r="2" spans="4:32" s="20" customFormat="1" ht="12" thickBot="1">
      <c r="D2" s="16"/>
      <c r="E2" s="16"/>
      <c r="F2" s="16"/>
      <c r="G2" s="16"/>
      <c r="H2" s="16"/>
      <c r="I2" s="19"/>
      <c r="J2" s="29"/>
      <c r="K2" s="16"/>
      <c r="L2" s="38"/>
      <c r="M2" s="38"/>
      <c r="N2" s="16"/>
      <c r="O2" s="16"/>
      <c r="P2" s="29"/>
      <c r="Q2" s="16"/>
      <c r="R2" s="16"/>
      <c r="S2" s="16"/>
      <c r="T2" s="16"/>
      <c r="U2" s="50"/>
      <c r="V2" s="30"/>
      <c r="X2" s="30"/>
      <c r="Z2" s="39"/>
      <c r="AC2" s="14"/>
      <c r="AD2" s="30"/>
      <c r="AE2" s="14"/>
      <c r="AF2" s="30"/>
    </row>
    <row r="3" spans="1:33" ht="12.75">
      <c r="A3" s="198" t="s">
        <v>32</v>
      </c>
      <c r="B3" s="204" t="s">
        <v>10</v>
      </c>
      <c r="C3" s="204" t="s">
        <v>2</v>
      </c>
      <c r="D3" s="204" t="s">
        <v>3</v>
      </c>
      <c r="E3" s="204" t="s">
        <v>13</v>
      </c>
      <c r="F3" s="204" t="s">
        <v>14</v>
      </c>
      <c r="G3" s="204" t="s">
        <v>6</v>
      </c>
      <c r="H3" s="204" t="s">
        <v>4</v>
      </c>
      <c r="I3" s="200" t="s">
        <v>1</v>
      </c>
      <c r="J3" s="202" t="s">
        <v>251</v>
      </c>
      <c r="K3" s="195" t="s">
        <v>82</v>
      </c>
      <c r="L3" s="195"/>
      <c r="M3" s="195"/>
      <c r="N3" s="195"/>
      <c r="O3" s="195"/>
      <c r="P3" s="195"/>
      <c r="Q3" s="195" t="s">
        <v>5</v>
      </c>
      <c r="R3" s="195"/>
      <c r="S3" s="195"/>
      <c r="T3" s="195"/>
      <c r="U3" s="195"/>
      <c r="V3" s="195"/>
      <c r="W3" s="195" t="s">
        <v>18</v>
      </c>
      <c r="X3" s="195"/>
      <c r="Y3" s="195" t="s">
        <v>19</v>
      </c>
      <c r="Z3" s="195"/>
      <c r="AA3" s="195"/>
      <c r="AB3" s="195"/>
      <c r="AC3" s="195"/>
      <c r="AD3" s="195"/>
      <c r="AE3" s="195" t="s">
        <v>20</v>
      </c>
      <c r="AF3" s="195"/>
      <c r="AG3" s="196" t="s">
        <v>11</v>
      </c>
    </row>
    <row r="4" spans="1:33" s="14" customFormat="1" ht="12" thickBot="1">
      <c r="A4" s="199"/>
      <c r="B4" s="205"/>
      <c r="C4" s="205"/>
      <c r="D4" s="205"/>
      <c r="E4" s="205"/>
      <c r="F4" s="205"/>
      <c r="G4" s="205"/>
      <c r="H4" s="205"/>
      <c r="I4" s="201"/>
      <c r="J4" s="203"/>
      <c r="K4" s="44">
        <v>1</v>
      </c>
      <c r="L4" s="45">
        <v>2</v>
      </c>
      <c r="M4" s="45">
        <v>3</v>
      </c>
      <c r="N4" s="44">
        <v>4</v>
      </c>
      <c r="O4" s="44" t="s">
        <v>83</v>
      </c>
      <c r="P4" s="46" t="s">
        <v>0</v>
      </c>
      <c r="Q4" s="44">
        <v>1</v>
      </c>
      <c r="R4" s="44">
        <v>2</v>
      </c>
      <c r="S4" s="44">
        <v>3</v>
      </c>
      <c r="T4" s="44">
        <v>4</v>
      </c>
      <c r="U4" s="44" t="s">
        <v>83</v>
      </c>
      <c r="V4" s="46" t="s">
        <v>0</v>
      </c>
      <c r="W4" s="44" t="s">
        <v>21</v>
      </c>
      <c r="X4" s="46" t="s">
        <v>0</v>
      </c>
      <c r="Y4" s="44">
        <v>1</v>
      </c>
      <c r="Z4" s="45">
        <v>2</v>
      </c>
      <c r="AA4" s="44">
        <v>3</v>
      </c>
      <c r="AB4" s="44">
        <v>4</v>
      </c>
      <c r="AC4" s="44" t="s">
        <v>83</v>
      </c>
      <c r="AD4" s="46" t="s">
        <v>0</v>
      </c>
      <c r="AE4" s="47" t="s">
        <v>22</v>
      </c>
      <c r="AF4" s="46" t="s">
        <v>0</v>
      </c>
      <c r="AG4" s="197"/>
    </row>
    <row r="5" spans="1:33" s="15" customFormat="1" ht="12.75">
      <c r="A5" s="71"/>
      <c r="B5" s="72"/>
      <c r="C5" s="72"/>
      <c r="D5" s="72" t="s">
        <v>87</v>
      </c>
      <c r="E5" s="72" t="s">
        <v>31</v>
      </c>
      <c r="F5" s="72"/>
      <c r="G5" s="72"/>
      <c r="H5" s="72"/>
      <c r="I5" s="73"/>
      <c r="J5" s="74"/>
      <c r="K5" s="55"/>
      <c r="L5" s="75"/>
      <c r="M5" s="75"/>
      <c r="N5" s="55"/>
      <c r="O5" s="55"/>
      <c r="P5" s="76"/>
      <c r="Q5" s="55"/>
      <c r="R5" s="55"/>
      <c r="S5" s="55"/>
      <c r="T5" s="55"/>
      <c r="U5" s="55"/>
      <c r="V5" s="76"/>
      <c r="W5" s="55"/>
      <c r="X5" s="76"/>
      <c r="Y5" s="55"/>
      <c r="Z5" s="75"/>
      <c r="AA5" s="55"/>
      <c r="AB5" s="55"/>
      <c r="AC5" s="55"/>
      <c r="AD5" s="76"/>
      <c r="AE5" s="77"/>
      <c r="AF5" s="76"/>
      <c r="AG5" s="78"/>
    </row>
    <row r="6" spans="1:76" s="3" customFormat="1" ht="12.75">
      <c r="A6" s="21">
        <v>0</v>
      </c>
      <c r="B6" s="3" t="s">
        <v>17</v>
      </c>
      <c r="C6" s="3">
        <v>75</v>
      </c>
      <c r="D6" s="3" t="s">
        <v>42</v>
      </c>
      <c r="E6" s="3" t="s">
        <v>43</v>
      </c>
      <c r="F6" s="3" t="s">
        <v>15</v>
      </c>
      <c r="G6" s="1">
        <v>34460</v>
      </c>
      <c r="H6" s="3" t="s">
        <v>8</v>
      </c>
      <c r="I6" s="2">
        <v>71.55</v>
      </c>
      <c r="J6" s="33">
        <v>0.7174</v>
      </c>
      <c r="K6" s="48">
        <v>120</v>
      </c>
      <c r="L6" s="48">
        <v>120</v>
      </c>
      <c r="M6" s="48">
        <v>120</v>
      </c>
      <c r="O6" s="31">
        <v>0</v>
      </c>
      <c r="P6" s="33">
        <f>O6*J6</f>
        <v>0</v>
      </c>
      <c r="U6" s="31"/>
      <c r="V6" s="33">
        <f>U6*J6</f>
        <v>0</v>
      </c>
      <c r="W6" s="3">
        <f>U6+O6</f>
        <v>0</v>
      </c>
      <c r="X6" s="33">
        <f>W6*J6</f>
        <v>0</v>
      </c>
      <c r="AC6" s="31"/>
      <c r="AD6" s="33">
        <f>AC6*J6</f>
        <v>0</v>
      </c>
      <c r="AE6" s="31">
        <f>AC6+W6</f>
        <v>0</v>
      </c>
      <c r="AF6" s="33">
        <f>AE6*J6</f>
        <v>0</v>
      </c>
      <c r="AG6" s="2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35"/>
    </row>
    <row r="7" spans="1:76" s="3" customFormat="1" ht="12.75">
      <c r="A7" s="21">
        <v>12</v>
      </c>
      <c r="B7" s="3">
        <v>1</v>
      </c>
      <c r="C7" s="3">
        <v>110</v>
      </c>
      <c r="D7" s="3" t="s">
        <v>75</v>
      </c>
      <c r="E7" s="3" t="s">
        <v>76</v>
      </c>
      <c r="F7" s="3" t="s">
        <v>15</v>
      </c>
      <c r="G7" s="1">
        <v>31687</v>
      </c>
      <c r="H7" s="3" t="s">
        <v>7</v>
      </c>
      <c r="I7" s="2">
        <v>108.35</v>
      </c>
      <c r="J7" s="33">
        <v>0.5386</v>
      </c>
      <c r="K7" s="18">
        <v>230</v>
      </c>
      <c r="L7" s="3">
        <v>240</v>
      </c>
      <c r="M7" s="11">
        <v>250</v>
      </c>
      <c r="O7" s="31">
        <v>250</v>
      </c>
      <c r="P7" s="33">
        <f>O7*J7</f>
        <v>134.65</v>
      </c>
      <c r="U7" s="31"/>
      <c r="V7" s="33">
        <f>U7*J7</f>
        <v>0</v>
      </c>
      <c r="W7" s="3">
        <f>U7+O7</f>
        <v>250</v>
      </c>
      <c r="X7" s="33">
        <f>W7*J7</f>
        <v>134.65</v>
      </c>
      <c r="AC7" s="31"/>
      <c r="AD7" s="33">
        <f>AC7*J7</f>
        <v>0</v>
      </c>
      <c r="AE7" s="31">
        <f>AC7+W7</f>
        <v>250</v>
      </c>
      <c r="AF7" s="33">
        <f>AE7*J7</f>
        <v>134.65</v>
      </c>
      <c r="AG7" s="2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35"/>
    </row>
    <row r="8" spans="1:76" s="31" customFormat="1" ht="12.75">
      <c r="A8" s="79"/>
      <c r="D8" s="31" t="s">
        <v>88</v>
      </c>
      <c r="E8" s="31" t="s">
        <v>30</v>
      </c>
      <c r="G8" s="80"/>
      <c r="I8" s="81"/>
      <c r="J8" s="82"/>
      <c r="K8" s="84"/>
      <c r="L8" s="84"/>
      <c r="M8" s="84"/>
      <c r="P8" s="82"/>
      <c r="V8" s="82"/>
      <c r="X8" s="82"/>
      <c r="AD8" s="82"/>
      <c r="AF8" s="82"/>
      <c r="AG8" s="87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92"/>
    </row>
    <row r="9" spans="1:76" s="3" customFormat="1" ht="12.75">
      <c r="A9" s="21">
        <v>12</v>
      </c>
      <c r="B9" s="3">
        <v>1</v>
      </c>
      <c r="C9" s="3">
        <v>60</v>
      </c>
      <c r="D9" s="3" t="s">
        <v>48</v>
      </c>
      <c r="E9" s="3" t="s">
        <v>28</v>
      </c>
      <c r="F9" s="3" t="s">
        <v>15</v>
      </c>
      <c r="G9" s="1">
        <v>30730</v>
      </c>
      <c r="H9" s="3" t="s">
        <v>7</v>
      </c>
      <c r="I9" s="2">
        <v>58</v>
      </c>
      <c r="J9" s="33">
        <v>0.8851</v>
      </c>
      <c r="K9" s="11"/>
      <c r="L9" s="18"/>
      <c r="M9" s="17"/>
      <c r="O9" s="31"/>
      <c r="P9" s="33">
        <f>O9*J9</f>
        <v>0</v>
      </c>
      <c r="Q9" s="11"/>
      <c r="R9" s="11"/>
      <c r="S9" s="11"/>
      <c r="U9" s="31"/>
      <c r="V9" s="33">
        <f>U9*J9</f>
        <v>0</v>
      </c>
      <c r="W9" s="3">
        <f>U9+O9</f>
        <v>0</v>
      </c>
      <c r="X9" s="33">
        <f>W9*J9</f>
        <v>0</v>
      </c>
      <c r="Y9" s="11">
        <v>180</v>
      </c>
      <c r="Z9" s="17">
        <v>195</v>
      </c>
      <c r="AA9" s="48">
        <v>200</v>
      </c>
      <c r="AC9" s="31">
        <v>195</v>
      </c>
      <c r="AD9" s="33">
        <f>AC9*J9</f>
        <v>172.5945</v>
      </c>
      <c r="AE9" s="31">
        <f>AC9+W9</f>
        <v>195</v>
      </c>
      <c r="AF9" s="33">
        <f>AE9*J9</f>
        <v>172.5945</v>
      </c>
      <c r="AG9" s="2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35"/>
    </row>
    <row r="10" spans="1:76" s="3" customFormat="1" ht="12.75">
      <c r="A10" s="21">
        <v>12</v>
      </c>
      <c r="B10" s="3">
        <v>1</v>
      </c>
      <c r="C10" s="3">
        <v>75</v>
      </c>
      <c r="D10" s="3" t="s">
        <v>63</v>
      </c>
      <c r="E10" s="3" t="s">
        <v>61</v>
      </c>
      <c r="F10" s="3" t="s">
        <v>15</v>
      </c>
      <c r="G10" s="1">
        <v>28537</v>
      </c>
      <c r="H10" s="3" t="s">
        <v>7</v>
      </c>
      <c r="I10" s="2">
        <v>71.4</v>
      </c>
      <c r="J10" s="33">
        <v>0.749</v>
      </c>
      <c r="K10" s="11"/>
      <c r="L10" s="17"/>
      <c r="M10" s="17"/>
      <c r="O10" s="31"/>
      <c r="P10" s="33">
        <f>O10*J10</f>
        <v>0</v>
      </c>
      <c r="Q10" s="11"/>
      <c r="U10" s="31"/>
      <c r="V10" s="33">
        <f>U10*J10</f>
        <v>0</v>
      </c>
      <c r="W10" s="3">
        <f>U10+O10</f>
        <v>0</v>
      </c>
      <c r="X10" s="33">
        <f>W10*J10</f>
        <v>0</v>
      </c>
      <c r="Y10" s="11">
        <v>170</v>
      </c>
      <c r="Z10" s="17">
        <v>180</v>
      </c>
      <c r="AA10" s="3">
        <v>190</v>
      </c>
      <c r="AB10" s="48">
        <v>200</v>
      </c>
      <c r="AC10" s="31">
        <v>190</v>
      </c>
      <c r="AD10" s="33">
        <f>AC10*J10</f>
        <v>142.31</v>
      </c>
      <c r="AE10" s="31">
        <f>AC10+W10</f>
        <v>190</v>
      </c>
      <c r="AF10" s="33">
        <f>AE10*J10</f>
        <v>142.31</v>
      </c>
      <c r="AG10" s="2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35"/>
    </row>
    <row r="11" spans="1:76" s="91" customFormat="1" ht="12.75">
      <c r="A11" s="79"/>
      <c r="B11" s="31"/>
      <c r="C11" s="31"/>
      <c r="D11" s="31"/>
      <c r="E11" s="31" t="s">
        <v>31</v>
      </c>
      <c r="F11" s="31"/>
      <c r="G11" s="80"/>
      <c r="H11" s="31"/>
      <c r="I11" s="81"/>
      <c r="J11" s="82"/>
      <c r="K11" s="86"/>
      <c r="L11" s="83"/>
      <c r="M11" s="83"/>
      <c r="N11" s="31"/>
      <c r="O11" s="31"/>
      <c r="P11" s="82"/>
      <c r="Q11" s="86"/>
      <c r="R11" s="31"/>
      <c r="S11" s="31"/>
      <c r="T11" s="31"/>
      <c r="U11" s="31"/>
      <c r="V11" s="82"/>
      <c r="W11" s="31"/>
      <c r="X11" s="82"/>
      <c r="Y11" s="86"/>
      <c r="Z11" s="83"/>
      <c r="AA11" s="31"/>
      <c r="AB11" s="84"/>
      <c r="AC11" s="31"/>
      <c r="AD11" s="82"/>
      <c r="AE11" s="31"/>
      <c r="AF11" s="82"/>
      <c r="AG11" s="87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90"/>
    </row>
    <row r="12" spans="1:76" s="25" customFormat="1" ht="12.75">
      <c r="A12" s="21">
        <v>12</v>
      </c>
      <c r="B12" s="3">
        <v>1</v>
      </c>
      <c r="C12" s="3">
        <v>125</v>
      </c>
      <c r="D12" s="3" t="s">
        <v>65</v>
      </c>
      <c r="E12" s="3" t="s">
        <v>66</v>
      </c>
      <c r="F12" s="3" t="s">
        <v>15</v>
      </c>
      <c r="G12" s="1">
        <v>30428</v>
      </c>
      <c r="H12" s="3" t="s">
        <v>7</v>
      </c>
      <c r="I12" s="2">
        <v>122.3</v>
      </c>
      <c r="J12" s="33">
        <v>0.5246</v>
      </c>
      <c r="K12" s="11"/>
      <c r="L12" s="17"/>
      <c r="M12" s="17"/>
      <c r="N12" s="3"/>
      <c r="O12" s="31"/>
      <c r="P12" s="33">
        <f>O12*J12</f>
        <v>0</v>
      </c>
      <c r="Q12" s="11"/>
      <c r="R12" s="3"/>
      <c r="S12" s="3"/>
      <c r="T12" s="3"/>
      <c r="U12" s="31"/>
      <c r="V12" s="33">
        <f>U12*J12</f>
        <v>0</v>
      </c>
      <c r="W12" s="3">
        <f>U12+O12</f>
        <v>0</v>
      </c>
      <c r="X12" s="33">
        <f>W12*J12</f>
        <v>0</v>
      </c>
      <c r="Y12" s="11">
        <v>290</v>
      </c>
      <c r="Z12" s="17">
        <v>307.5</v>
      </c>
      <c r="AA12" s="52">
        <v>0</v>
      </c>
      <c r="AB12" s="3"/>
      <c r="AC12" s="31">
        <v>307.5</v>
      </c>
      <c r="AD12" s="33">
        <f>AC12*J12</f>
        <v>161.31449999999998</v>
      </c>
      <c r="AE12" s="31">
        <f>AC12+W12</f>
        <v>307.5</v>
      </c>
      <c r="AF12" s="33">
        <f>AE12*J12</f>
        <v>161.31449999999998</v>
      </c>
      <c r="AG12" s="2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26"/>
    </row>
    <row r="13" spans="1:33" s="15" customFormat="1" ht="12.75">
      <c r="A13" s="63"/>
      <c r="B13" s="64"/>
      <c r="C13" s="64"/>
      <c r="D13" s="64" t="s">
        <v>89</v>
      </c>
      <c r="E13" s="64" t="s">
        <v>30</v>
      </c>
      <c r="F13" s="64"/>
      <c r="G13" s="64"/>
      <c r="H13" s="64"/>
      <c r="I13" s="65"/>
      <c r="J13" s="66"/>
      <c r="K13" s="43"/>
      <c r="L13" s="67"/>
      <c r="M13" s="67"/>
      <c r="N13" s="43"/>
      <c r="O13" s="43"/>
      <c r="P13" s="68"/>
      <c r="Q13" s="43"/>
      <c r="R13" s="43"/>
      <c r="S13" s="43"/>
      <c r="T13" s="43"/>
      <c r="U13" s="43"/>
      <c r="V13" s="68"/>
      <c r="W13" s="43"/>
      <c r="X13" s="68"/>
      <c r="Y13" s="43"/>
      <c r="Z13" s="67"/>
      <c r="AA13" s="43"/>
      <c r="AB13" s="43"/>
      <c r="AC13" s="43"/>
      <c r="AD13" s="68"/>
      <c r="AE13" s="69"/>
      <c r="AF13" s="68"/>
      <c r="AG13" s="70"/>
    </row>
    <row r="14" spans="1:33" ht="12.75" customHeight="1">
      <c r="A14" s="21">
        <v>12</v>
      </c>
      <c r="B14" s="3">
        <v>1</v>
      </c>
      <c r="C14" s="3">
        <v>44</v>
      </c>
      <c r="D14" s="3" t="s">
        <v>49</v>
      </c>
      <c r="E14" s="3" t="s">
        <v>50</v>
      </c>
      <c r="F14" s="3" t="s">
        <v>15</v>
      </c>
      <c r="G14" s="1">
        <v>33669</v>
      </c>
      <c r="H14" s="3" t="s">
        <v>9</v>
      </c>
      <c r="I14" s="2">
        <v>44</v>
      </c>
      <c r="J14" s="33">
        <v>1.1301</v>
      </c>
      <c r="K14" s="11">
        <v>50</v>
      </c>
      <c r="L14" s="18">
        <v>55</v>
      </c>
      <c r="M14" s="17">
        <v>57.5</v>
      </c>
      <c r="N14" s="3"/>
      <c r="O14" s="31">
        <f>M14</f>
        <v>57.5</v>
      </c>
      <c r="P14" s="33">
        <f aca="true" t="shared" si="0" ref="P14:P19">O14*J14</f>
        <v>64.98075</v>
      </c>
      <c r="Q14" s="11">
        <v>27.5</v>
      </c>
      <c r="R14" s="11">
        <v>30</v>
      </c>
      <c r="S14" s="11">
        <v>32.5</v>
      </c>
      <c r="T14" s="3"/>
      <c r="U14" s="31">
        <v>32.5</v>
      </c>
      <c r="V14" s="33">
        <f aca="true" t="shared" si="1" ref="V14:V19">U14*J14</f>
        <v>36.72825</v>
      </c>
      <c r="W14" s="3">
        <f aca="true" t="shared" si="2" ref="W14:W19">U14+O14</f>
        <v>90</v>
      </c>
      <c r="X14" s="33">
        <f aca="true" t="shared" si="3" ref="X14:X19">W14*J14</f>
        <v>101.709</v>
      </c>
      <c r="Y14" s="11">
        <v>80</v>
      </c>
      <c r="Z14" s="17">
        <v>85</v>
      </c>
      <c r="AA14" s="3">
        <v>87.5</v>
      </c>
      <c r="AB14" s="3"/>
      <c r="AC14" s="31">
        <v>87.5</v>
      </c>
      <c r="AD14" s="33">
        <f aca="true" t="shared" si="4" ref="AD14:AD19">AC14*J14</f>
        <v>98.88375</v>
      </c>
      <c r="AE14" s="31">
        <f aca="true" t="shared" si="5" ref="AE14:AE19">AC14+W14</f>
        <v>177.5</v>
      </c>
      <c r="AF14" s="33">
        <f aca="true" t="shared" si="6" ref="AF14:AF19">AE14*J14</f>
        <v>200.59275000000002</v>
      </c>
      <c r="AG14" s="22"/>
    </row>
    <row r="15" spans="1:33" ht="12.75" customHeight="1">
      <c r="A15" s="21">
        <v>12</v>
      </c>
      <c r="B15" s="3">
        <v>1</v>
      </c>
      <c r="C15" s="3">
        <v>52</v>
      </c>
      <c r="D15" s="3" t="s">
        <v>67</v>
      </c>
      <c r="E15" s="3" t="s">
        <v>68</v>
      </c>
      <c r="F15" s="3" t="s">
        <v>15</v>
      </c>
      <c r="G15" s="1">
        <v>26281</v>
      </c>
      <c r="H15" s="3" t="s">
        <v>156</v>
      </c>
      <c r="I15" s="2">
        <v>51.75</v>
      </c>
      <c r="J15" s="33">
        <v>0.976</v>
      </c>
      <c r="K15" s="11">
        <v>97.5</v>
      </c>
      <c r="L15" s="48">
        <v>102.5</v>
      </c>
      <c r="M15" s="17">
        <v>105</v>
      </c>
      <c r="N15" s="3"/>
      <c r="O15" s="31">
        <f>M15</f>
        <v>105</v>
      </c>
      <c r="P15" s="33">
        <f t="shared" si="0"/>
        <v>102.48</v>
      </c>
      <c r="Q15" s="11">
        <v>60</v>
      </c>
      <c r="R15" s="58">
        <v>62.5</v>
      </c>
      <c r="S15" s="48">
        <v>65</v>
      </c>
      <c r="T15" s="3"/>
      <c r="U15" s="31">
        <v>62.5</v>
      </c>
      <c r="V15" s="33">
        <f t="shared" si="1"/>
        <v>61</v>
      </c>
      <c r="W15" s="3">
        <f t="shared" si="2"/>
        <v>167.5</v>
      </c>
      <c r="X15" s="33">
        <f t="shared" si="3"/>
        <v>163.48</v>
      </c>
      <c r="Y15" s="11">
        <v>140</v>
      </c>
      <c r="Z15" s="48">
        <v>147.5</v>
      </c>
      <c r="AA15" s="48">
        <v>147.5</v>
      </c>
      <c r="AB15" s="3"/>
      <c r="AC15" s="31">
        <v>140</v>
      </c>
      <c r="AD15" s="33">
        <f t="shared" si="4"/>
        <v>136.64</v>
      </c>
      <c r="AE15" s="31">
        <f t="shared" si="5"/>
        <v>307.5</v>
      </c>
      <c r="AF15" s="33">
        <f t="shared" si="6"/>
        <v>300.12</v>
      </c>
      <c r="AG15" s="22"/>
    </row>
    <row r="16" spans="1:33" ht="12.75" customHeight="1">
      <c r="A16" s="21">
        <v>12</v>
      </c>
      <c r="B16" s="3">
        <v>1</v>
      </c>
      <c r="C16" s="3">
        <v>52</v>
      </c>
      <c r="D16" s="3" t="s">
        <v>67</v>
      </c>
      <c r="E16" s="3" t="s">
        <v>68</v>
      </c>
      <c r="F16" s="3" t="s">
        <v>15</v>
      </c>
      <c r="G16" s="1">
        <v>26281</v>
      </c>
      <c r="H16" s="3" t="s">
        <v>7</v>
      </c>
      <c r="I16" s="2">
        <v>51.75</v>
      </c>
      <c r="J16" s="33">
        <v>0.9731</v>
      </c>
      <c r="K16" s="11">
        <v>97.5</v>
      </c>
      <c r="L16" s="48">
        <v>102.5</v>
      </c>
      <c r="M16" s="17">
        <v>105</v>
      </c>
      <c r="N16" s="3"/>
      <c r="O16" s="31">
        <f>M16</f>
        <v>105</v>
      </c>
      <c r="P16" s="33">
        <f t="shared" si="0"/>
        <v>102.1755</v>
      </c>
      <c r="Q16" s="11">
        <v>60</v>
      </c>
      <c r="R16" s="58">
        <v>62.5</v>
      </c>
      <c r="S16" s="48">
        <v>65</v>
      </c>
      <c r="T16" s="3"/>
      <c r="U16" s="31">
        <v>62.5</v>
      </c>
      <c r="V16" s="33">
        <f t="shared" si="1"/>
        <v>60.818749999999994</v>
      </c>
      <c r="W16" s="3">
        <f t="shared" si="2"/>
        <v>167.5</v>
      </c>
      <c r="X16" s="33">
        <f t="shared" si="3"/>
        <v>162.99425</v>
      </c>
      <c r="Y16" s="11">
        <v>140</v>
      </c>
      <c r="Z16" s="48">
        <v>147.5</v>
      </c>
      <c r="AA16" s="48">
        <v>147.5</v>
      </c>
      <c r="AB16" s="3"/>
      <c r="AC16" s="31">
        <v>140</v>
      </c>
      <c r="AD16" s="33">
        <f t="shared" si="4"/>
        <v>136.234</v>
      </c>
      <c r="AE16" s="31">
        <f t="shared" si="5"/>
        <v>307.5</v>
      </c>
      <c r="AF16" s="33">
        <f t="shared" si="6"/>
        <v>299.22825</v>
      </c>
      <c r="AG16" s="22"/>
    </row>
    <row r="17" spans="1:33" ht="12.75" customHeight="1">
      <c r="A17" s="21">
        <v>12</v>
      </c>
      <c r="B17" s="3">
        <v>1</v>
      </c>
      <c r="C17" s="3">
        <v>60</v>
      </c>
      <c r="D17" s="3" t="s">
        <v>48</v>
      </c>
      <c r="E17" s="3" t="s">
        <v>28</v>
      </c>
      <c r="F17" s="3" t="s">
        <v>15</v>
      </c>
      <c r="G17" s="1">
        <v>30730</v>
      </c>
      <c r="H17" s="3" t="s">
        <v>7</v>
      </c>
      <c r="I17" s="2">
        <v>58</v>
      </c>
      <c r="J17" s="33">
        <v>0.8851</v>
      </c>
      <c r="K17" s="11">
        <v>115</v>
      </c>
      <c r="L17" s="18">
        <v>120</v>
      </c>
      <c r="M17" s="17">
        <v>125</v>
      </c>
      <c r="N17" s="3"/>
      <c r="O17" s="31">
        <f>M17</f>
        <v>125</v>
      </c>
      <c r="P17" s="33">
        <f t="shared" si="0"/>
        <v>110.6375</v>
      </c>
      <c r="Q17" s="11">
        <v>95</v>
      </c>
      <c r="R17" s="48">
        <v>100</v>
      </c>
      <c r="S17" s="48">
        <v>100</v>
      </c>
      <c r="T17" s="3"/>
      <c r="U17" s="31">
        <v>95</v>
      </c>
      <c r="V17" s="33">
        <f t="shared" si="1"/>
        <v>84.0845</v>
      </c>
      <c r="W17" s="3">
        <f t="shared" si="2"/>
        <v>220</v>
      </c>
      <c r="X17" s="33">
        <f t="shared" si="3"/>
        <v>194.722</v>
      </c>
      <c r="Y17" s="11">
        <v>180</v>
      </c>
      <c r="Z17" s="17">
        <v>195</v>
      </c>
      <c r="AA17" s="48">
        <v>200</v>
      </c>
      <c r="AB17" s="3"/>
      <c r="AC17" s="31">
        <v>195</v>
      </c>
      <c r="AD17" s="33">
        <f t="shared" si="4"/>
        <v>172.5945</v>
      </c>
      <c r="AE17" s="31">
        <f t="shared" si="5"/>
        <v>415</v>
      </c>
      <c r="AF17" s="33">
        <f t="shared" si="6"/>
        <v>367.3165</v>
      </c>
      <c r="AG17" s="22"/>
    </row>
    <row r="18" spans="1:33" ht="12.75" customHeight="1">
      <c r="A18" s="21">
        <v>5</v>
      </c>
      <c r="B18" s="3">
        <v>2</v>
      </c>
      <c r="C18" s="3">
        <v>60</v>
      </c>
      <c r="D18" s="3" t="s">
        <v>52</v>
      </c>
      <c r="E18" s="3" t="s">
        <v>16</v>
      </c>
      <c r="F18" s="3" t="s">
        <v>15</v>
      </c>
      <c r="G18" s="1">
        <v>30710</v>
      </c>
      <c r="H18" s="3" t="s">
        <v>7</v>
      </c>
      <c r="I18" s="2">
        <v>58.8</v>
      </c>
      <c r="J18" s="33">
        <v>0.8738</v>
      </c>
      <c r="K18" s="48">
        <v>80</v>
      </c>
      <c r="L18" s="17">
        <v>80</v>
      </c>
      <c r="M18" s="48">
        <v>90</v>
      </c>
      <c r="N18" s="3"/>
      <c r="O18" s="31">
        <f>L18</f>
        <v>80</v>
      </c>
      <c r="P18" s="33">
        <f t="shared" si="0"/>
        <v>69.904</v>
      </c>
      <c r="Q18" s="48">
        <v>50</v>
      </c>
      <c r="R18" s="11">
        <v>50</v>
      </c>
      <c r="S18" s="48">
        <v>55</v>
      </c>
      <c r="T18" s="3"/>
      <c r="U18" s="31">
        <v>50</v>
      </c>
      <c r="V18" s="33">
        <f t="shared" si="1"/>
        <v>43.69</v>
      </c>
      <c r="W18" s="3">
        <f t="shared" si="2"/>
        <v>130</v>
      </c>
      <c r="X18" s="33">
        <f t="shared" si="3"/>
        <v>113.59400000000001</v>
      </c>
      <c r="Y18" s="11">
        <v>95</v>
      </c>
      <c r="Z18" s="17">
        <v>105</v>
      </c>
      <c r="AA18" s="3">
        <v>110</v>
      </c>
      <c r="AB18" s="3"/>
      <c r="AC18" s="31">
        <v>110</v>
      </c>
      <c r="AD18" s="33">
        <f t="shared" si="4"/>
        <v>96.11800000000001</v>
      </c>
      <c r="AE18" s="31">
        <f t="shared" si="5"/>
        <v>240</v>
      </c>
      <c r="AF18" s="33">
        <f t="shared" si="6"/>
        <v>209.71200000000002</v>
      </c>
      <c r="AG18" s="22"/>
    </row>
    <row r="19" spans="1:76" s="25" customFormat="1" ht="12.75">
      <c r="A19" s="21">
        <v>12</v>
      </c>
      <c r="B19" s="3">
        <v>1</v>
      </c>
      <c r="C19" s="3">
        <v>67.5</v>
      </c>
      <c r="D19" s="3" t="s">
        <v>25</v>
      </c>
      <c r="E19" s="3" t="s">
        <v>12</v>
      </c>
      <c r="F19" s="3" t="s">
        <v>15</v>
      </c>
      <c r="G19" s="1">
        <v>20858</v>
      </c>
      <c r="H19" s="3" t="s">
        <v>157</v>
      </c>
      <c r="I19" s="2">
        <v>67.2</v>
      </c>
      <c r="J19" s="33">
        <v>0.9424</v>
      </c>
      <c r="K19" s="17">
        <v>85</v>
      </c>
      <c r="L19" s="48">
        <v>90</v>
      </c>
      <c r="M19" s="17">
        <v>90</v>
      </c>
      <c r="N19" s="3"/>
      <c r="O19" s="31">
        <f>M19</f>
        <v>90</v>
      </c>
      <c r="P19" s="33">
        <f t="shared" si="0"/>
        <v>84.816</v>
      </c>
      <c r="Q19" s="17">
        <v>50</v>
      </c>
      <c r="R19" s="52">
        <v>55</v>
      </c>
      <c r="S19" s="3">
        <v>55</v>
      </c>
      <c r="T19" s="11"/>
      <c r="U19" s="31">
        <v>55</v>
      </c>
      <c r="V19" s="33">
        <f t="shared" si="1"/>
        <v>51.832</v>
      </c>
      <c r="W19" s="3">
        <f t="shared" si="2"/>
        <v>145</v>
      </c>
      <c r="X19" s="33">
        <f t="shared" si="3"/>
        <v>136.648</v>
      </c>
      <c r="Y19" s="3">
        <v>95</v>
      </c>
      <c r="Z19" s="17">
        <v>100</v>
      </c>
      <c r="AA19" s="48">
        <v>105</v>
      </c>
      <c r="AB19" s="3"/>
      <c r="AC19" s="31">
        <v>100</v>
      </c>
      <c r="AD19" s="33">
        <f t="shared" si="4"/>
        <v>94.24</v>
      </c>
      <c r="AE19" s="31">
        <f t="shared" si="5"/>
        <v>245</v>
      </c>
      <c r="AF19" s="33">
        <f t="shared" si="6"/>
        <v>230.888</v>
      </c>
      <c r="AG19" s="2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26"/>
    </row>
    <row r="20" spans="1:76" s="89" customFormat="1" ht="12.75">
      <c r="A20" s="79"/>
      <c r="B20" s="31"/>
      <c r="C20" s="31"/>
      <c r="D20" s="31"/>
      <c r="E20" s="31" t="s">
        <v>31</v>
      </c>
      <c r="F20" s="31"/>
      <c r="G20" s="80"/>
      <c r="H20" s="31"/>
      <c r="I20" s="81"/>
      <c r="J20" s="82"/>
      <c r="K20" s="83"/>
      <c r="L20" s="84"/>
      <c r="M20" s="83"/>
      <c r="N20" s="31"/>
      <c r="O20" s="31"/>
      <c r="P20" s="82"/>
      <c r="Q20" s="83"/>
      <c r="R20" s="85"/>
      <c r="S20" s="31"/>
      <c r="T20" s="86"/>
      <c r="U20" s="31"/>
      <c r="V20" s="82"/>
      <c r="W20" s="31"/>
      <c r="X20" s="82"/>
      <c r="Y20" s="31"/>
      <c r="Z20" s="83"/>
      <c r="AA20" s="84"/>
      <c r="AB20" s="31"/>
      <c r="AC20" s="31"/>
      <c r="AD20" s="82"/>
      <c r="AE20" s="31"/>
      <c r="AF20" s="82"/>
      <c r="AG20" s="87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88"/>
    </row>
    <row r="21" spans="1:76" s="41" customFormat="1" ht="12.75">
      <c r="A21" s="21">
        <v>12</v>
      </c>
      <c r="B21" s="3">
        <v>1</v>
      </c>
      <c r="C21" s="3">
        <v>60</v>
      </c>
      <c r="D21" s="3" t="s">
        <v>44</v>
      </c>
      <c r="E21" s="3" t="s">
        <v>43</v>
      </c>
      <c r="F21" s="3" t="s">
        <v>15</v>
      </c>
      <c r="G21" s="1">
        <v>34267</v>
      </c>
      <c r="H21" s="3" t="s">
        <v>8</v>
      </c>
      <c r="I21" s="2">
        <v>59.3</v>
      </c>
      <c r="J21" s="33">
        <v>0.8557</v>
      </c>
      <c r="K21" s="3">
        <v>125</v>
      </c>
      <c r="L21" s="48">
        <v>130</v>
      </c>
      <c r="M21" s="48">
        <v>135</v>
      </c>
      <c r="N21" s="3"/>
      <c r="O21" s="31">
        <f>K21</f>
        <v>125</v>
      </c>
      <c r="P21" s="33">
        <f aca="true" t="shared" si="7" ref="P21:P28">O21*J21</f>
        <v>106.9625</v>
      </c>
      <c r="Q21" s="3">
        <v>80</v>
      </c>
      <c r="R21" s="3">
        <v>87.5</v>
      </c>
      <c r="S21" s="3">
        <v>90</v>
      </c>
      <c r="T21" s="3"/>
      <c r="U21" s="31">
        <v>90</v>
      </c>
      <c r="V21" s="33">
        <f aca="true" t="shared" si="8" ref="V21:V28">U21*J21</f>
        <v>77.013</v>
      </c>
      <c r="W21" s="3">
        <f aca="true" t="shared" si="9" ref="W21:W28">U21+O21</f>
        <v>215</v>
      </c>
      <c r="X21" s="33">
        <f aca="true" t="shared" si="10" ref="X21:X28">W21*J21</f>
        <v>183.9755</v>
      </c>
      <c r="Y21" s="48">
        <v>125</v>
      </c>
      <c r="Z21" s="3">
        <v>127.5</v>
      </c>
      <c r="AA21" s="3">
        <v>135</v>
      </c>
      <c r="AB21" s="3"/>
      <c r="AC21" s="31">
        <v>135</v>
      </c>
      <c r="AD21" s="33">
        <f aca="true" t="shared" si="11" ref="AD21:AD28">AC21*J21</f>
        <v>115.51950000000001</v>
      </c>
      <c r="AE21" s="31">
        <f aca="true" t="shared" si="12" ref="AE21:AE28">AC21+W21</f>
        <v>350</v>
      </c>
      <c r="AF21" s="33">
        <f aca="true" t="shared" si="13" ref="AF21:AF28">AE21*J21</f>
        <v>299.495</v>
      </c>
      <c r="AG21" s="2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42"/>
    </row>
    <row r="22" spans="1:33" ht="12.75">
      <c r="A22" s="21">
        <v>12</v>
      </c>
      <c r="B22" s="3">
        <v>1</v>
      </c>
      <c r="C22" s="3">
        <v>67.5</v>
      </c>
      <c r="D22" s="3" t="s">
        <v>60</v>
      </c>
      <c r="E22" s="3" t="s">
        <v>61</v>
      </c>
      <c r="F22" s="3" t="s">
        <v>15</v>
      </c>
      <c r="G22" s="1">
        <v>13221</v>
      </c>
      <c r="H22" s="3" t="s">
        <v>166</v>
      </c>
      <c r="I22" s="2">
        <v>64.1</v>
      </c>
      <c r="J22" s="33">
        <v>1.5873</v>
      </c>
      <c r="K22" s="11">
        <v>70</v>
      </c>
      <c r="L22" s="17">
        <v>82.5</v>
      </c>
      <c r="M22" s="17">
        <v>90</v>
      </c>
      <c r="N22" s="3"/>
      <c r="O22" s="31">
        <f>M22</f>
        <v>90</v>
      </c>
      <c r="P22" s="33">
        <f t="shared" si="7"/>
        <v>142.857</v>
      </c>
      <c r="Q22" s="11">
        <v>55</v>
      </c>
      <c r="R22" s="3">
        <v>62.5</v>
      </c>
      <c r="S22" s="52">
        <v>0</v>
      </c>
      <c r="T22" s="3"/>
      <c r="U22" s="31">
        <v>62.5</v>
      </c>
      <c r="V22" s="33">
        <f t="shared" si="8"/>
        <v>99.20625</v>
      </c>
      <c r="W22" s="3">
        <f t="shared" si="9"/>
        <v>152.5</v>
      </c>
      <c r="X22" s="33">
        <f t="shared" si="10"/>
        <v>242.06324999999998</v>
      </c>
      <c r="Y22" s="11">
        <v>140</v>
      </c>
      <c r="Z22" s="17">
        <v>150</v>
      </c>
      <c r="AA22" s="3">
        <v>152.5</v>
      </c>
      <c r="AB22" s="3"/>
      <c r="AC22" s="31">
        <v>152.5</v>
      </c>
      <c r="AD22" s="33">
        <f t="shared" si="11"/>
        <v>242.06324999999998</v>
      </c>
      <c r="AE22" s="31">
        <f t="shared" si="12"/>
        <v>305</v>
      </c>
      <c r="AF22" s="33">
        <f t="shared" si="13"/>
        <v>484.12649999999996</v>
      </c>
      <c r="AG22" s="22" t="s">
        <v>38</v>
      </c>
    </row>
    <row r="23" spans="1:33" ht="12.75">
      <c r="A23" s="21">
        <v>12</v>
      </c>
      <c r="B23" s="3">
        <v>1</v>
      </c>
      <c r="C23" s="3">
        <v>75</v>
      </c>
      <c r="D23" s="3" t="s">
        <v>41</v>
      </c>
      <c r="E23" s="3" t="s">
        <v>39</v>
      </c>
      <c r="F23" s="3" t="s">
        <v>40</v>
      </c>
      <c r="G23" s="1">
        <v>34015</v>
      </c>
      <c r="H23" s="3" t="s">
        <v>9</v>
      </c>
      <c r="I23" s="2">
        <v>72.3</v>
      </c>
      <c r="J23" s="33">
        <v>0.7048</v>
      </c>
      <c r="K23" s="18">
        <v>135</v>
      </c>
      <c r="L23" s="3">
        <v>145</v>
      </c>
      <c r="M23" s="48">
        <v>155</v>
      </c>
      <c r="N23" s="3"/>
      <c r="O23" s="31">
        <f>L23</f>
        <v>145</v>
      </c>
      <c r="P23" s="33">
        <f t="shared" si="7"/>
        <v>102.196</v>
      </c>
      <c r="Q23" s="3">
        <v>115</v>
      </c>
      <c r="R23" s="3">
        <v>125</v>
      </c>
      <c r="S23" s="52">
        <v>127.5</v>
      </c>
      <c r="T23" s="3"/>
      <c r="U23" s="31">
        <v>125</v>
      </c>
      <c r="V23" s="33">
        <f t="shared" si="8"/>
        <v>88.1</v>
      </c>
      <c r="W23" s="3">
        <f t="shared" si="9"/>
        <v>270</v>
      </c>
      <c r="X23" s="33">
        <f t="shared" si="10"/>
        <v>190.296</v>
      </c>
      <c r="Y23" s="3">
        <v>170</v>
      </c>
      <c r="Z23" s="3">
        <v>185</v>
      </c>
      <c r="AA23" s="48">
        <v>0</v>
      </c>
      <c r="AB23" s="3"/>
      <c r="AC23" s="31">
        <v>185</v>
      </c>
      <c r="AD23" s="33">
        <f t="shared" si="11"/>
        <v>130.388</v>
      </c>
      <c r="AE23" s="31">
        <f t="shared" si="12"/>
        <v>455</v>
      </c>
      <c r="AF23" s="33">
        <f t="shared" si="13"/>
        <v>320.68399999999997</v>
      </c>
      <c r="AG23" s="22"/>
    </row>
    <row r="24" spans="1:76" s="3" customFormat="1" ht="12.75">
      <c r="A24" s="21">
        <v>12</v>
      </c>
      <c r="B24" s="3">
        <v>1</v>
      </c>
      <c r="C24" s="3">
        <v>75</v>
      </c>
      <c r="D24" s="3" t="s">
        <v>62</v>
      </c>
      <c r="E24" s="3" t="s">
        <v>47</v>
      </c>
      <c r="F24" s="3" t="s">
        <v>15</v>
      </c>
      <c r="G24" s="1">
        <v>32204</v>
      </c>
      <c r="H24" s="3" t="s">
        <v>7</v>
      </c>
      <c r="I24" s="2">
        <v>74.8</v>
      </c>
      <c r="J24" s="33">
        <v>0.6559</v>
      </c>
      <c r="K24" s="48">
        <v>160</v>
      </c>
      <c r="L24" s="17">
        <v>160</v>
      </c>
      <c r="M24" s="48">
        <v>170</v>
      </c>
      <c r="O24" s="31">
        <f>L24</f>
        <v>160</v>
      </c>
      <c r="P24" s="33">
        <f t="shared" si="7"/>
        <v>104.944</v>
      </c>
      <c r="Q24" s="11">
        <v>110</v>
      </c>
      <c r="R24" s="3">
        <v>120</v>
      </c>
      <c r="S24" s="3">
        <v>125</v>
      </c>
      <c r="U24" s="31">
        <v>125</v>
      </c>
      <c r="V24" s="33">
        <f t="shared" si="8"/>
        <v>81.98750000000001</v>
      </c>
      <c r="W24" s="3">
        <f t="shared" si="9"/>
        <v>285</v>
      </c>
      <c r="X24" s="33">
        <f t="shared" si="10"/>
        <v>186.9315</v>
      </c>
      <c r="Y24" s="11">
        <v>190</v>
      </c>
      <c r="Z24" s="17">
        <v>200</v>
      </c>
      <c r="AA24" s="3">
        <v>210</v>
      </c>
      <c r="AC24" s="31">
        <v>210</v>
      </c>
      <c r="AD24" s="33">
        <f t="shared" si="11"/>
        <v>137.739</v>
      </c>
      <c r="AE24" s="31">
        <f t="shared" si="12"/>
        <v>495</v>
      </c>
      <c r="AF24" s="33">
        <f t="shared" si="13"/>
        <v>324.6705</v>
      </c>
      <c r="AG24" s="2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35"/>
    </row>
    <row r="25" spans="1:76" s="3" customFormat="1" ht="12.75">
      <c r="A25" s="21">
        <v>12</v>
      </c>
      <c r="B25" s="3">
        <v>1</v>
      </c>
      <c r="C25" s="3">
        <v>82.5</v>
      </c>
      <c r="D25" s="3" t="s">
        <v>69</v>
      </c>
      <c r="E25" s="3" t="s">
        <v>70</v>
      </c>
      <c r="F25" s="3" t="s">
        <v>71</v>
      </c>
      <c r="G25" s="1">
        <v>30375</v>
      </c>
      <c r="H25" s="3" t="s">
        <v>7</v>
      </c>
      <c r="I25" s="2">
        <v>79</v>
      </c>
      <c r="J25" s="33">
        <v>0.6388</v>
      </c>
      <c r="K25" s="18">
        <v>260</v>
      </c>
      <c r="L25" s="48">
        <v>267.5</v>
      </c>
      <c r="M25" s="17">
        <v>272.5</v>
      </c>
      <c r="O25" s="31">
        <f>M25</f>
        <v>272.5</v>
      </c>
      <c r="P25" s="33">
        <f t="shared" si="7"/>
        <v>174.073</v>
      </c>
      <c r="Q25" s="18">
        <v>180</v>
      </c>
      <c r="R25" s="3">
        <v>187.5</v>
      </c>
      <c r="S25" s="52">
        <v>192.5</v>
      </c>
      <c r="U25" s="31">
        <v>187.5</v>
      </c>
      <c r="V25" s="33">
        <f t="shared" si="8"/>
        <v>119.775</v>
      </c>
      <c r="W25" s="3">
        <f t="shared" si="9"/>
        <v>460</v>
      </c>
      <c r="X25" s="33">
        <f t="shared" si="10"/>
        <v>293.848</v>
      </c>
      <c r="Y25" s="3">
        <v>280</v>
      </c>
      <c r="Z25" s="48">
        <v>285</v>
      </c>
      <c r="AA25" s="48">
        <v>0</v>
      </c>
      <c r="AC25" s="31">
        <v>280</v>
      </c>
      <c r="AD25" s="33">
        <f t="shared" si="11"/>
        <v>178.864</v>
      </c>
      <c r="AE25" s="31">
        <f t="shared" si="12"/>
        <v>740</v>
      </c>
      <c r="AF25" s="33">
        <f t="shared" si="13"/>
        <v>472.71200000000005</v>
      </c>
      <c r="AG25" s="22" t="s">
        <v>34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35"/>
    </row>
    <row r="26" spans="1:76" s="3" customFormat="1" ht="12.75">
      <c r="A26" s="21">
        <v>5</v>
      </c>
      <c r="B26" s="3">
        <v>2</v>
      </c>
      <c r="C26" s="3">
        <v>82.5</v>
      </c>
      <c r="D26" s="3" t="s">
        <v>81</v>
      </c>
      <c r="E26" s="3" t="s">
        <v>73</v>
      </c>
      <c r="F26" s="3" t="s">
        <v>15</v>
      </c>
      <c r="G26" s="1">
        <v>27887</v>
      </c>
      <c r="H26" s="3" t="s">
        <v>7</v>
      </c>
      <c r="I26" s="2">
        <v>77.3</v>
      </c>
      <c r="J26" s="33">
        <v>0.6492</v>
      </c>
      <c r="K26" s="18">
        <v>200</v>
      </c>
      <c r="L26" s="3">
        <v>210</v>
      </c>
      <c r="M26" s="48">
        <v>215</v>
      </c>
      <c r="O26" s="31">
        <f>L26</f>
        <v>210</v>
      </c>
      <c r="P26" s="33">
        <f t="shared" si="7"/>
        <v>136.332</v>
      </c>
      <c r="Q26" s="3">
        <v>140</v>
      </c>
      <c r="R26" s="3">
        <v>152.5</v>
      </c>
      <c r="S26" s="52">
        <v>155</v>
      </c>
      <c r="U26" s="31">
        <v>152.5</v>
      </c>
      <c r="V26" s="33">
        <f t="shared" si="8"/>
        <v>99.003</v>
      </c>
      <c r="W26" s="3">
        <f t="shared" si="9"/>
        <v>362.5</v>
      </c>
      <c r="X26" s="33">
        <f t="shared" si="10"/>
        <v>235.335</v>
      </c>
      <c r="Y26" s="3">
        <v>200</v>
      </c>
      <c r="Z26" s="48">
        <v>215</v>
      </c>
      <c r="AA26" s="48">
        <v>215</v>
      </c>
      <c r="AC26" s="31">
        <v>200</v>
      </c>
      <c r="AD26" s="33">
        <f t="shared" si="11"/>
        <v>129.84</v>
      </c>
      <c r="AE26" s="31">
        <f t="shared" si="12"/>
        <v>562.5</v>
      </c>
      <c r="AF26" s="33">
        <f t="shared" si="13"/>
        <v>365.175</v>
      </c>
      <c r="AG26" s="2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35"/>
    </row>
    <row r="27" spans="1:33" ht="12.75">
      <c r="A27" s="21">
        <v>4</v>
      </c>
      <c r="B27" s="3">
        <v>3</v>
      </c>
      <c r="C27" s="3">
        <v>82.5</v>
      </c>
      <c r="D27" s="3" t="s">
        <v>78</v>
      </c>
      <c r="E27" s="3" t="s">
        <v>79</v>
      </c>
      <c r="F27" s="3" t="s">
        <v>15</v>
      </c>
      <c r="G27" s="1">
        <v>31678</v>
      </c>
      <c r="H27" s="3" t="s">
        <v>7</v>
      </c>
      <c r="I27" s="2">
        <v>82.5</v>
      </c>
      <c r="J27" s="33">
        <v>0.6193</v>
      </c>
      <c r="K27" s="18">
        <v>200</v>
      </c>
      <c r="L27" s="48">
        <v>210</v>
      </c>
      <c r="M27" s="48">
        <v>210</v>
      </c>
      <c r="N27" s="3"/>
      <c r="O27" s="31">
        <f>K27</f>
        <v>200</v>
      </c>
      <c r="P27" s="33">
        <f t="shared" si="7"/>
        <v>123.85999999999999</v>
      </c>
      <c r="Q27" s="53">
        <v>145</v>
      </c>
      <c r="R27" s="52">
        <v>145</v>
      </c>
      <c r="S27" s="3">
        <v>145</v>
      </c>
      <c r="T27" s="3"/>
      <c r="U27" s="31">
        <v>145</v>
      </c>
      <c r="V27" s="33">
        <f t="shared" si="8"/>
        <v>89.79849999999999</v>
      </c>
      <c r="W27" s="3">
        <f t="shared" si="9"/>
        <v>345</v>
      </c>
      <c r="X27" s="33">
        <f t="shared" si="10"/>
        <v>213.65849999999998</v>
      </c>
      <c r="Y27" s="3">
        <v>210</v>
      </c>
      <c r="Z27" s="48">
        <v>220</v>
      </c>
      <c r="AA27" s="48">
        <v>220</v>
      </c>
      <c r="AB27" s="3"/>
      <c r="AC27" s="31">
        <v>210</v>
      </c>
      <c r="AD27" s="33">
        <f t="shared" si="11"/>
        <v>130.053</v>
      </c>
      <c r="AE27" s="31">
        <f t="shared" si="12"/>
        <v>555</v>
      </c>
      <c r="AF27" s="33">
        <f t="shared" si="13"/>
        <v>343.7115</v>
      </c>
      <c r="AG27" s="22"/>
    </row>
    <row r="28" spans="1:33" ht="12.75">
      <c r="A28" s="21">
        <v>12</v>
      </c>
      <c r="B28" s="3">
        <v>1</v>
      </c>
      <c r="C28" s="3">
        <v>82.5</v>
      </c>
      <c r="D28" s="3" t="s">
        <v>51</v>
      </c>
      <c r="E28" s="3" t="s">
        <v>50</v>
      </c>
      <c r="F28" s="3" t="s">
        <v>15</v>
      </c>
      <c r="G28" s="1">
        <v>34765</v>
      </c>
      <c r="H28" s="3" t="s">
        <v>8</v>
      </c>
      <c r="I28" s="2">
        <v>81.4</v>
      </c>
      <c r="J28" s="33">
        <v>0.6626</v>
      </c>
      <c r="K28" s="18">
        <v>150</v>
      </c>
      <c r="L28" s="17">
        <v>160</v>
      </c>
      <c r="M28" s="48">
        <v>0</v>
      </c>
      <c r="N28" s="3"/>
      <c r="O28" s="31">
        <f>L28</f>
        <v>160</v>
      </c>
      <c r="P28" s="33">
        <f t="shared" si="7"/>
        <v>106.01599999999999</v>
      </c>
      <c r="Q28" s="18">
        <v>110</v>
      </c>
      <c r="R28" s="3">
        <v>117.5</v>
      </c>
      <c r="S28" s="52">
        <v>122.5</v>
      </c>
      <c r="T28" s="3"/>
      <c r="U28" s="31">
        <v>117.5</v>
      </c>
      <c r="V28" s="33">
        <f t="shared" si="8"/>
        <v>77.85549999999999</v>
      </c>
      <c r="W28" s="3">
        <f t="shared" si="9"/>
        <v>277.5</v>
      </c>
      <c r="X28" s="33">
        <f t="shared" si="10"/>
        <v>183.8715</v>
      </c>
      <c r="Y28" s="3">
        <v>170</v>
      </c>
      <c r="Z28" s="17">
        <v>190</v>
      </c>
      <c r="AA28" s="48">
        <v>195</v>
      </c>
      <c r="AB28" s="3"/>
      <c r="AC28" s="31">
        <v>190</v>
      </c>
      <c r="AD28" s="33">
        <f t="shared" si="11"/>
        <v>125.89399999999999</v>
      </c>
      <c r="AE28" s="31">
        <f t="shared" si="12"/>
        <v>467.5</v>
      </c>
      <c r="AF28" s="33">
        <f t="shared" si="13"/>
        <v>309.7655</v>
      </c>
      <c r="AG28" s="22"/>
    </row>
    <row r="29" spans="1:33" ht="12.75">
      <c r="A29" s="21">
        <v>12</v>
      </c>
      <c r="B29" s="3">
        <v>1</v>
      </c>
      <c r="C29" s="3">
        <v>90</v>
      </c>
      <c r="D29" s="3" t="s">
        <v>23</v>
      </c>
      <c r="E29" s="3" t="s">
        <v>16</v>
      </c>
      <c r="F29" s="3" t="s">
        <v>15</v>
      </c>
      <c r="G29" s="1">
        <v>25088</v>
      </c>
      <c r="H29" s="3" t="s">
        <v>156</v>
      </c>
      <c r="I29" s="2">
        <v>89.8</v>
      </c>
      <c r="J29" s="33">
        <v>0.6043</v>
      </c>
      <c r="K29" s="18">
        <v>170</v>
      </c>
      <c r="L29" s="17">
        <v>185</v>
      </c>
      <c r="M29" s="17">
        <v>195</v>
      </c>
      <c r="N29" s="3"/>
      <c r="O29" s="31">
        <v>195</v>
      </c>
      <c r="P29" s="33">
        <f aca="true" t="shared" si="14" ref="P29:P45">O29*J29</f>
        <v>117.8385</v>
      </c>
      <c r="Q29" s="18">
        <v>145</v>
      </c>
      <c r="R29" s="3">
        <v>155</v>
      </c>
      <c r="S29" s="3">
        <v>160</v>
      </c>
      <c r="T29" s="3"/>
      <c r="U29" s="31">
        <v>160</v>
      </c>
      <c r="V29" s="33">
        <f aca="true" t="shared" si="15" ref="V29:V45">U29*J29</f>
        <v>96.68799999999999</v>
      </c>
      <c r="W29" s="3">
        <f aca="true" t="shared" si="16" ref="W29:W45">U29+O29</f>
        <v>355</v>
      </c>
      <c r="X29" s="33">
        <f aca="true" t="shared" si="17" ref="X29:X45">W29*J29</f>
        <v>214.52649999999997</v>
      </c>
      <c r="Y29" s="3">
        <v>210</v>
      </c>
      <c r="Z29" s="17">
        <v>230</v>
      </c>
      <c r="AA29" s="3">
        <v>240</v>
      </c>
      <c r="AB29" s="3"/>
      <c r="AC29" s="31">
        <v>240</v>
      </c>
      <c r="AD29" s="33">
        <f aca="true" t="shared" si="18" ref="AD29:AD45">AC29*J29</f>
        <v>145.03199999999998</v>
      </c>
      <c r="AE29" s="31">
        <f aca="true" t="shared" si="19" ref="AE29:AE45">AC29+W29</f>
        <v>595</v>
      </c>
      <c r="AF29" s="33">
        <f aca="true" t="shared" si="20" ref="AF29:AF45">AE29*J29</f>
        <v>359.5585</v>
      </c>
      <c r="AG29" s="22"/>
    </row>
    <row r="30" spans="1:76" s="25" customFormat="1" ht="12.75">
      <c r="A30" s="21">
        <v>12</v>
      </c>
      <c r="B30" s="3">
        <v>1</v>
      </c>
      <c r="C30" s="3">
        <v>100</v>
      </c>
      <c r="D30" s="3" t="s">
        <v>74</v>
      </c>
      <c r="E30" s="3" t="s">
        <v>50</v>
      </c>
      <c r="F30" s="3" t="s">
        <v>15</v>
      </c>
      <c r="G30" s="1">
        <v>33667</v>
      </c>
      <c r="H30" s="3" t="s">
        <v>9</v>
      </c>
      <c r="I30" s="2">
        <v>98.1</v>
      </c>
      <c r="J30" s="33">
        <v>0.5701</v>
      </c>
      <c r="K30" s="11">
        <v>240</v>
      </c>
      <c r="L30" s="17">
        <v>250</v>
      </c>
      <c r="M30" s="17">
        <v>255</v>
      </c>
      <c r="N30" s="3"/>
      <c r="O30" s="31">
        <v>255</v>
      </c>
      <c r="P30" s="33">
        <f t="shared" si="14"/>
        <v>145.37550000000002</v>
      </c>
      <c r="Q30" s="48">
        <v>140</v>
      </c>
      <c r="R30" s="11">
        <v>140</v>
      </c>
      <c r="S30" s="48">
        <v>145</v>
      </c>
      <c r="T30" s="3"/>
      <c r="U30" s="31">
        <v>140</v>
      </c>
      <c r="V30" s="33">
        <f t="shared" si="15"/>
        <v>79.81400000000001</v>
      </c>
      <c r="W30" s="3">
        <f t="shared" si="16"/>
        <v>395</v>
      </c>
      <c r="X30" s="33">
        <f t="shared" si="17"/>
        <v>225.1895</v>
      </c>
      <c r="Y30" s="11">
        <v>250</v>
      </c>
      <c r="Z30" s="17">
        <v>265</v>
      </c>
      <c r="AA30" s="52">
        <v>285</v>
      </c>
      <c r="AB30" s="3"/>
      <c r="AC30" s="31">
        <v>265</v>
      </c>
      <c r="AD30" s="33">
        <f t="shared" si="18"/>
        <v>151.0765</v>
      </c>
      <c r="AE30" s="31">
        <f t="shared" si="19"/>
        <v>660</v>
      </c>
      <c r="AF30" s="33">
        <f t="shared" si="20"/>
        <v>376.266</v>
      </c>
      <c r="AG30" s="22" t="s">
        <v>85</v>
      </c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26"/>
    </row>
    <row r="31" spans="1:33" ht="12.75">
      <c r="A31" s="21">
        <v>5</v>
      </c>
      <c r="B31" s="3">
        <v>2</v>
      </c>
      <c r="C31" s="3">
        <v>100</v>
      </c>
      <c r="D31" s="3" t="s">
        <v>58</v>
      </c>
      <c r="E31" s="3" t="s">
        <v>50</v>
      </c>
      <c r="F31" s="3" t="s">
        <v>15</v>
      </c>
      <c r="G31" s="1">
        <v>33503</v>
      </c>
      <c r="H31" s="3" t="s">
        <v>9</v>
      </c>
      <c r="I31" s="2">
        <v>94.9</v>
      </c>
      <c r="J31" s="33">
        <v>0.5795</v>
      </c>
      <c r="K31" s="11">
        <v>200</v>
      </c>
      <c r="L31" s="18">
        <v>215</v>
      </c>
      <c r="M31" s="17">
        <v>220</v>
      </c>
      <c r="N31" s="3"/>
      <c r="O31" s="31">
        <v>220</v>
      </c>
      <c r="P31" s="33">
        <f t="shared" si="14"/>
        <v>127.49000000000001</v>
      </c>
      <c r="Q31" s="11">
        <v>130</v>
      </c>
      <c r="R31" s="11">
        <v>145</v>
      </c>
      <c r="S31" s="11">
        <v>147.5</v>
      </c>
      <c r="T31" s="3"/>
      <c r="U31" s="31">
        <v>147.5</v>
      </c>
      <c r="V31" s="33">
        <f t="shared" si="15"/>
        <v>85.47625000000001</v>
      </c>
      <c r="W31" s="3">
        <f t="shared" si="16"/>
        <v>367.5</v>
      </c>
      <c r="X31" s="33">
        <f t="shared" si="17"/>
        <v>212.96625</v>
      </c>
      <c r="Y31" s="11">
        <v>200</v>
      </c>
      <c r="Z31" s="17">
        <v>235</v>
      </c>
      <c r="AA31" s="3">
        <v>240</v>
      </c>
      <c r="AB31" s="3"/>
      <c r="AC31" s="31">
        <v>240</v>
      </c>
      <c r="AD31" s="33">
        <f t="shared" si="18"/>
        <v>139.08</v>
      </c>
      <c r="AE31" s="31">
        <f t="shared" si="19"/>
        <v>607.5</v>
      </c>
      <c r="AF31" s="33">
        <f t="shared" si="20"/>
        <v>352.04625</v>
      </c>
      <c r="AG31" s="22" t="s">
        <v>86</v>
      </c>
    </row>
    <row r="32" spans="1:76" s="41" customFormat="1" ht="12.75">
      <c r="A32" s="21">
        <v>4</v>
      </c>
      <c r="B32" s="3">
        <v>3</v>
      </c>
      <c r="C32" s="3">
        <v>100</v>
      </c>
      <c r="D32" s="3" t="s">
        <v>45</v>
      </c>
      <c r="E32" s="3" t="s">
        <v>28</v>
      </c>
      <c r="F32" s="3" t="s">
        <v>15</v>
      </c>
      <c r="G32" s="1">
        <v>34061</v>
      </c>
      <c r="H32" s="3" t="s">
        <v>9</v>
      </c>
      <c r="I32" s="2">
        <v>97.8</v>
      </c>
      <c r="J32" s="33">
        <v>0.5765</v>
      </c>
      <c r="K32" s="3">
        <v>190</v>
      </c>
      <c r="L32" s="11">
        <v>202.5</v>
      </c>
      <c r="M32" s="3">
        <v>210</v>
      </c>
      <c r="N32" s="3"/>
      <c r="O32" s="31">
        <v>210</v>
      </c>
      <c r="P32" s="33">
        <f t="shared" si="14"/>
        <v>121.065</v>
      </c>
      <c r="Q32" s="54">
        <v>147.5</v>
      </c>
      <c r="R32" s="3">
        <v>155</v>
      </c>
      <c r="S32" s="3">
        <v>162.5</v>
      </c>
      <c r="T32" s="3"/>
      <c r="U32" s="31">
        <v>162.5</v>
      </c>
      <c r="V32" s="33">
        <f t="shared" si="15"/>
        <v>93.68125</v>
      </c>
      <c r="W32" s="3">
        <f t="shared" si="16"/>
        <v>372.5</v>
      </c>
      <c r="X32" s="33">
        <f t="shared" si="17"/>
        <v>214.74625</v>
      </c>
      <c r="Y32" s="3">
        <v>232.5</v>
      </c>
      <c r="Z32" s="52">
        <v>250</v>
      </c>
      <c r="AA32" s="52">
        <v>250</v>
      </c>
      <c r="AB32" s="3"/>
      <c r="AC32" s="31">
        <v>232.5</v>
      </c>
      <c r="AD32" s="33">
        <f t="shared" si="18"/>
        <v>134.03625</v>
      </c>
      <c r="AE32" s="31">
        <f t="shared" si="19"/>
        <v>605</v>
      </c>
      <c r="AF32" s="33">
        <f t="shared" si="20"/>
        <v>348.7825</v>
      </c>
      <c r="AG32" s="2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42"/>
    </row>
    <row r="33" spans="1:33" ht="12.75" customHeight="1">
      <c r="A33" s="21">
        <v>12</v>
      </c>
      <c r="B33" s="3">
        <v>1</v>
      </c>
      <c r="C33" s="3">
        <v>100</v>
      </c>
      <c r="D33" s="3" t="s">
        <v>24</v>
      </c>
      <c r="E33" s="3" t="s">
        <v>53</v>
      </c>
      <c r="F33" s="3" t="s">
        <v>15</v>
      </c>
      <c r="G33" s="1">
        <v>25847</v>
      </c>
      <c r="H33" s="3" t="s">
        <v>156</v>
      </c>
      <c r="I33" s="2">
        <v>99.55</v>
      </c>
      <c r="J33" s="33">
        <v>0.56</v>
      </c>
      <c r="K33" s="48">
        <v>160</v>
      </c>
      <c r="L33" s="17">
        <v>160</v>
      </c>
      <c r="M33" s="51">
        <v>170</v>
      </c>
      <c r="N33" s="3"/>
      <c r="O33" s="31">
        <v>160</v>
      </c>
      <c r="P33" s="33">
        <f t="shared" si="14"/>
        <v>89.60000000000001</v>
      </c>
      <c r="Q33" s="11">
        <v>95</v>
      </c>
      <c r="R33" s="11">
        <v>105</v>
      </c>
      <c r="S33" s="11">
        <v>112.5</v>
      </c>
      <c r="T33" s="3"/>
      <c r="U33" s="31">
        <v>112.5</v>
      </c>
      <c r="V33" s="33">
        <f t="shared" si="15"/>
        <v>63.00000000000001</v>
      </c>
      <c r="W33" s="3">
        <f t="shared" si="16"/>
        <v>272.5</v>
      </c>
      <c r="X33" s="33">
        <f t="shared" si="17"/>
        <v>152.60000000000002</v>
      </c>
      <c r="Y33" s="11">
        <v>160</v>
      </c>
      <c r="Z33" s="17">
        <v>180</v>
      </c>
      <c r="AA33" s="48">
        <v>190</v>
      </c>
      <c r="AB33" s="3"/>
      <c r="AC33" s="31">
        <v>180</v>
      </c>
      <c r="AD33" s="33">
        <f t="shared" si="18"/>
        <v>100.80000000000001</v>
      </c>
      <c r="AE33" s="31">
        <f t="shared" si="19"/>
        <v>452.5</v>
      </c>
      <c r="AF33" s="33">
        <f t="shared" si="20"/>
        <v>253.40000000000003</v>
      </c>
      <c r="AG33" s="22"/>
    </row>
    <row r="34" spans="1:33" ht="12.75" customHeight="1">
      <c r="A34" s="21">
        <v>12</v>
      </c>
      <c r="B34" s="3">
        <v>1</v>
      </c>
      <c r="C34" s="3">
        <v>100</v>
      </c>
      <c r="D34" s="3" t="s">
        <v>46</v>
      </c>
      <c r="E34" s="3" t="s">
        <v>47</v>
      </c>
      <c r="F34" s="3" t="s">
        <v>15</v>
      </c>
      <c r="G34" s="1">
        <v>21729</v>
      </c>
      <c r="H34" s="3" t="s">
        <v>157</v>
      </c>
      <c r="I34" s="2">
        <v>96.65</v>
      </c>
      <c r="J34" s="33">
        <v>0.7208</v>
      </c>
      <c r="K34" s="18">
        <v>250</v>
      </c>
      <c r="L34" s="3">
        <v>270</v>
      </c>
      <c r="M34" s="52">
        <v>0</v>
      </c>
      <c r="N34" s="3"/>
      <c r="O34" s="31">
        <v>270</v>
      </c>
      <c r="P34" s="33">
        <f t="shared" si="14"/>
        <v>194.61599999999999</v>
      </c>
      <c r="Q34" s="3">
        <v>190</v>
      </c>
      <c r="R34" s="3">
        <v>200</v>
      </c>
      <c r="S34" s="52">
        <v>0</v>
      </c>
      <c r="T34" s="3"/>
      <c r="U34" s="31">
        <v>200</v>
      </c>
      <c r="V34" s="33">
        <f t="shared" si="15"/>
        <v>144.16</v>
      </c>
      <c r="W34" s="3">
        <f t="shared" si="16"/>
        <v>470</v>
      </c>
      <c r="X34" s="33">
        <f t="shared" si="17"/>
        <v>338.776</v>
      </c>
      <c r="Y34" s="3">
        <v>250</v>
      </c>
      <c r="Z34" s="52">
        <v>265</v>
      </c>
      <c r="AA34" s="52">
        <v>0</v>
      </c>
      <c r="AB34" s="3"/>
      <c r="AC34" s="31">
        <v>250</v>
      </c>
      <c r="AD34" s="33">
        <f t="shared" si="18"/>
        <v>180.2</v>
      </c>
      <c r="AE34" s="31">
        <f t="shared" si="19"/>
        <v>720</v>
      </c>
      <c r="AF34" s="33">
        <f t="shared" si="20"/>
        <v>518.976</v>
      </c>
      <c r="AG34" s="22" t="s">
        <v>37</v>
      </c>
    </row>
    <row r="35" spans="1:33" ht="12.75" customHeight="1">
      <c r="A35" s="21">
        <v>12</v>
      </c>
      <c r="B35" s="3">
        <v>1</v>
      </c>
      <c r="C35" s="3">
        <v>100</v>
      </c>
      <c r="D35" s="3" t="s">
        <v>46</v>
      </c>
      <c r="E35" s="3" t="s">
        <v>47</v>
      </c>
      <c r="F35" s="3" t="s">
        <v>15</v>
      </c>
      <c r="G35" s="1">
        <v>21729</v>
      </c>
      <c r="H35" s="3" t="s">
        <v>7</v>
      </c>
      <c r="I35" s="2">
        <v>96.65</v>
      </c>
      <c r="J35" s="33">
        <v>0.5627</v>
      </c>
      <c r="K35" s="18">
        <v>250</v>
      </c>
      <c r="L35" s="3">
        <v>270</v>
      </c>
      <c r="M35" s="52">
        <v>0</v>
      </c>
      <c r="N35" s="3"/>
      <c r="O35" s="31">
        <v>270</v>
      </c>
      <c r="P35" s="33">
        <f t="shared" si="14"/>
        <v>151.929</v>
      </c>
      <c r="Q35" s="3">
        <v>190</v>
      </c>
      <c r="R35" s="3">
        <v>200</v>
      </c>
      <c r="S35" s="52">
        <v>0</v>
      </c>
      <c r="T35" s="3"/>
      <c r="U35" s="31">
        <v>200</v>
      </c>
      <c r="V35" s="33">
        <f t="shared" si="15"/>
        <v>112.53999999999999</v>
      </c>
      <c r="W35" s="3">
        <f t="shared" si="16"/>
        <v>470</v>
      </c>
      <c r="X35" s="33">
        <f t="shared" si="17"/>
        <v>264.469</v>
      </c>
      <c r="Y35" s="3">
        <v>250</v>
      </c>
      <c r="Z35" s="52">
        <v>265</v>
      </c>
      <c r="AA35" s="52">
        <v>0</v>
      </c>
      <c r="AB35" s="3"/>
      <c r="AC35" s="31">
        <v>250</v>
      </c>
      <c r="AD35" s="33">
        <f t="shared" si="18"/>
        <v>140.67499999999998</v>
      </c>
      <c r="AE35" s="31">
        <f t="shared" si="19"/>
        <v>720</v>
      </c>
      <c r="AF35" s="33">
        <f t="shared" si="20"/>
        <v>405.144</v>
      </c>
      <c r="AG35" s="22"/>
    </row>
    <row r="36" spans="1:33" ht="12.75" customHeight="1">
      <c r="A36" s="21">
        <v>12</v>
      </c>
      <c r="B36" s="3">
        <v>1</v>
      </c>
      <c r="C36" s="3">
        <v>100</v>
      </c>
      <c r="D36" s="3" t="s">
        <v>77</v>
      </c>
      <c r="E36" s="3" t="s">
        <v>50</v>
      </c>
      <c r="F36" s="3" t="s">
        <v>15</v>
      </c>
      <c r="G36" s="1">
        <v>34477</v>
      </c>
      <c r="H36" s="3" t="s">
        <v>8</v>
      </c>
      <c r="I36" s="2">
        <v>92.4</v>
      </c>
      <c r="J36" s="33">
        <v>0.5996</v>
      </c>
      <c r="K36" s="11">
        <v>160</v>
      </c>
      <c r="L36" s="17">
        <v>170</v>
      </c>
      <c r="M36" s="51">
        <v>180</v>
      </c>
      <c r="N36" s="3"/>
      <c r="O36" s="31">
        <v>170</v>
      </c>
      <c r="P36" s="33">
        <f t="shared" si="14"/>
        <v>101.932</v>
      </c>
      <c r="Q36" s="11">
        <v>115</v>
      </c>
      <c r="R36" s="11">
        <v>125</v>
      </c>
      <c r="S36" s="11">
        <v>130</v>
      </c>
      <c r="T36" s="3"/>
      <c r="U36" s="31">
        <v>130</v>
      </c>
      <c r="V36" s="33">
        <f t="shared" si="15"/>
        <v>77.94800000000001</v>
      </c>
      <c r="W36" s="3">
        <f t="shared" si="16"/>
        <v>300</v>
      </c>
      <c r="X36" s="33">
        <f t="shared" si="17"/>
        <v>179.88</v>
      </c>
      <c r="Y36" s="11">
        <v>170</v>
      </c>
      <c r="Z36" s="17">
        <v>190</v>
      </c>
      <c r="AA36" s="48">
        <v>200</v>
      </c>
      <c r="AB36" s="3"/>
      <c r="AC36" s="31">
        <v>190</v>
      </c>
      <c r="AD36" s="33">
        <f t="shared" si="18"/>
        <v>113.924</v>
      </c>
      <c r="AE36" s="31">
        <f t="shared" si="19"/>
        <v>490</v>
      </c>
      <c r="AF36" s="33">
        <f t="shared" si="20"/>
        <v>293.80400000000003</v>
      </c>
      <c r="AG36" s="22"/>
    </row>
    <row r="37" spans="1:33" ht="12.75">
      <c r="A37" s="21">
        <v>12</v>
      </c>
      <c r="B37" s="3">
        <v>1</v>
      </c>
      <c r="C37" s="3">
        <v>110</v>
      </c>
      <c r="D37" s="3" t="s">
        <v>57</v>
      </c>
      <c r="E37" s="3" t="s">
        <v>50</v>
      </c>
      <c r="F37" s="3" t="s">
        <v>15</v>
      </c>
      <c r="G37" s="1">
        <v>33492</v>
      </c>
      <c r="H37" s="3" t="s">
        <v>9</v>
      </c>
      <c r="I37" s="2">
        <v>109.2</v>
      </c>
      <c r="J37" s="33">
        <v>0.5483</v>
      </c>
      <c r="K37" s="11">
        <v>260</v>
      </c>
      <c r="L37" s="59">
        <v>270</v>
      </c>
      <c r="M37" s="59">
        <v>270</v>
      </c>
      <c r="N37" s="3"/>
      <c r="O37" s="31">
        <v>260</v>
      </c>
      <c r="P37" s="33">
        <f t="shared" si="14"/>
        <v>142.558</v>
      </c>
      <c r="Q37" s="11">
        <v>170</v>
      </c>
      <c r="R37" s="3">
        <v>177.5</v>
      </c>
      <c r="S37" s="48">
        <v>180</v>
      </c>
      <c r="T37" s="3"/>
      <c r="U37" s="31">
        <v>177.5</v>
      </c>
      <c r="V37" s="33">
        <f t="shared" si="15"/>
        <v>97.32325</v>
      </c>
      <c r="W37" s="3">
        <f t="shared" si="16"/>
        <v>437.5</v>
      </c>
      <c r="X37" s="33">
        <f t="shared" si="17"/>
        <v>239.88125</v>
      </c>
      <c r="Y37" s="11">
        <v>255</v>
      </c>
      <c r="Z37" s="17">
        <v>265</v>
      </c>
      <c r="AA37" s="3">
        <v>275</v>
      </c>
      <c r="AB37" s="3"/>
      <c r="AC37" s="31">
        <v>275</v>
      </c>
      <c r="AD37" s="33">
        <f t="shared" si="18"/>
        <v>150.7825</v>
      </c>
      <c r="AE37" s="31">
        <f t="shared" si="19"/>
        <v>712.5</v>
      </c>
      <c r="AF37" s="33">
        <f t="shared" si="20"/>
        <v>390.66375</v>
      </c>
      <c r="AG37" s="22" t="s">
        <v>84</v>
      </c>
    </row>
    <row r="38" spans="1:33" ht="12.75">
      <c r="A38" s="21">
        <v>12</v>
      </c>
      <c r="B38" s="3">
        <v>1</v>
      </c>
      <c r="C38" s="3">
        <v>110</v>
      </c>
      <c r="D38" s="3" t="s">
        <v>54</v>
      </c>
      <c r="E38" s="3" t="s">
        <v>55</v>
      </c>
      <c r="F38" s="3" t="s">
        <v>15</v>
      </c>
      <c r="G38" s="1">
        <v>26409</v>
      </c>
      <c r="H38" s="3" t="s">
        <v>156</v>
      </c>
      <c r="I38" s="2">
        <v>102.8</v>
      </c>
      <c r="J38" s="33">
        <v>0.5495</v>
      </c>
      <c r="K38" s="11">
        <v>230</v>
      </c>
      <c r="L38" s="60">
        <v>242.5</v>
      </c>
      <c r="M38" s="61">
        <v>252.5</v>
      </c>
      <c r="N38" s="3"/>
      <c r="O38" s="31">
        <v>252.5</v>
      </c>
      <c r="P38" s="33">
        <f t="shared" si="14"/>
        <v>138.74875</v>
      </c>
      <c r="Q38" s="11">
        <v>150</v>
      </c>
      <c r="R38" s="11">
        <v>162.5</v>
      </c>
      <c r="S38" s="11">
        <v>167.5</v>
      </c>
      <c r="T38" s="3"/>
      <c r="U38" s="31">
        <v>167.5</v>
      </c>
      <c r="V38" s="33">
        <f t="shared" si="15"/>
        <v>92.04125</v>
      </c>
      <c r="W38" s="3">
        <f t="shared" si="16"/>
        <v>420</v>
      </c>
      <c r="X38" s="33">
        <f t="shared" si="17"/>
        <v>230.79</v>
      </c>
      <c r="Y38" s="11">
        <v>250</v>
      </c>
      <c r="Z38" s="17">
        <v>260</v>
      </c>
      <c r="AA38" s="52">
        <v>265</v>
      </c>
      <c r="AB38" s="3"/>
      <c r="AC38" s="31">
        <v>260</v>
      </c>
      <c r="AD38" s="33">
        <f t="shared" si="18"/>
        <v>142.87</v>
      </c>
      <c r="AE38" s="31">
        <f t="shared" si="19"/>
        <v>680</v>
      </c>
      <c r="AF38" s="33">
        <f t="shared" si="20"/>
        <v>373.65999999999997</v>
      </c>
      <c r="AG38" s="22"/>
    </row>
    <row r="39" spans="1:76" s="41" customFormat="1" ht="12.75" customHeight="1">
      <c r="A39" s="21">
        <v>12</v>
      </c>
      <c r="B39" s="3">
        <v>1</v>
      </c>
      <c r="C39" s="3">
        <v>110</v>
      </c>
      <c r="D39" s="3" t="s">
        <v>29</v>
      </c>
      <c r="E39" s="3" t="s">
        <v>16</v>
      </c>
      <c r="F39" s="3" t="s">
        <v>15</v>
      </c>
      <c r="G39" s="1">
        <v>29941</v>
      </c>
      <c r="H39" s="3" t="s">
        <v>7</v>
      </c>
      <c r="I39" s="2">
        <v>106</v>
      </c>
      <c r="J39" s="33">
        <v>0.5421</v>
      </c>
      <c r="K39" s="18">
        <v>260</v>
      </c>
      <c r="L39" s="62">
        <v>280</v>
      </c>
      <c r="M39" s="58">
        <v>285</v>
      </c>
      <c r="N39" s="3"/>
      <c r="O39" s="31">
        <v>285</v>
      </c>
      <c r="P39" s="33">
        <f t="shared" si="14"/>
        <v>154.4985</v>
      </c>
      <c r="Q39" s="3">
        <v>200</v>
      </c>
      <c r="R39" s="3">
        <v>210</v>
      </c>
      <c r="S39" s="3">
        <v>215</v>
      </c>
      <c r="T39" s="3"/>
      <c r="U39" s="31">
        <v>215</v>
      </c>
      <c r="V39" s="33">
        <f t="shared" si="15"/>
        <v>116.5515</v>
      </c>
      <c r="W39" s="3">
        <f t="shared" si="16"/>
        <v>500</v>
      </c>
      <c r="X39" s="33">
        <f t="shared" si="17"/>
        <v>271.05</v>
      </c>
      <c r="Y39" s="52">
        <v>310</v>
      </c>
      <c r="Z39" s="52">
        <v>310</v>
      </c>
      <c r="AA39" s="3">
        <v>310</v>
      </c>
      <c r="AB39" s="3"/>
      <c r="AC39" s="31">
        <v>310</v>
      </c>
      <c r="AD39" s="33">
        <f t="shared" si="18"/>
        <v>168.05100000000002</v>
      </c>
      <c r="AE39" s="31">
        <f t="shared" si="19"/>
        <v>810</v>
      </c>
      <c r="AF39" s="33">
        <f t="shared" si="20"/>
        <v>439.101</v>
      </c>
      <c r="AG39" s="22" t="s">
        <v>35</v>
      </c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42"/>
    </row>
    <row r="40" spans="1:76" s="3" customFormat="1" ht="12.75">
      <c r="A40" s="21">
        <v>5</v>
      </c>
      <c r="B40" s="3">
        <v>2</v>
      </c>
      <c r="C40" s="3">
        <v>110</v>
      </c>
      <c r="D40" s="3" t="s">
        <v>59</v>
      </c>
      <c r="E40" s="3" t="s">
        <v>26</v>
      </c>
      <c r="F40" s="3" t="s">
        <v>15</v>
      </c>
      <c r="G40" s="1">
        <v>30246</v>
      </c>
      <c r="H40" s="3" t="s">
        <v>7</v>
      </c>
      <c r="I40" s="2">
        <v>105.7</v>
      </c>
      <c r="J40" s="33">
        <v>0.5426</v>
      </c>
      <c r="K40" s="11">
        <v>270</v>
      </c>
      <c r="L40" s="17">
        <v>290</v>
      </c>
      <c r="M40" s="51">
        <v>300</v>
      </c>
      <c r="O40" s="31">
        <v>290</v>
      </c>
      <c r="P40" s="33">
        <f t="shared" si="14"/>
        <v>157.35399999999998</v>
      </c>
      <c r="Q40" s="11">
        <v>140</v>
      </c>
      <c r="R40" s="3">
        <v>150</v>
      </c>
      <c r="S40" s="3">
        <v>160</v>
      </c>
      <c r="U40" s="31">
        <v>160</v>
      </c>
      <c r="V40" s="33">
        <f t="shared" si="15"/>
        <v>86.816</v>
      </c>
      <c r="W40" s="3">
        <f t="shared" si="16"/>
        <v>450</v>
      </c>
      <c r="X40" s="33">
        <f t="shared" si="17"/>
        <v>244.17</v>
      </c>
      <c r="Y40" s="11">
        <v>270</v>
      </c>
      <c r="Z40" s="17">
        <v>290</v>
      </c>
      <c r="AA40" s="3">
        <v>300</v>
      </c>
      <c r="AC40" s="31">
        <v>300</v>
      </c>
      <c r="AD40" s="33">
        <f t="shared" si="18"/>
        <v>162.78</v>
      </c>
      <c r="AE40" s="31">
        <f t="shared" si="19"/>
        <v>750</v>
      </c>
      <c r="AF40" s="33">
        <f t="shared" si="20"/>
        <v>406.95</v>
      </c>
      <c r="AG40" s="2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35"/>
    </row>
    <row r="41" spans="1:76" s="3" customFormat="1" ht="12.75">
      <c r="A41" s="21">
        <v>4</v>
      </c>
      <c r="B41" s="3">
        <v>3</v>
      </c>
      <c r="C41" s="3">
        <v>110</v>
      </c>
      <c r="D41" s="3" t="s">
        <v>72</v>
      </c>
      <c r="E41" s="3" t="s">
        <v>73</v>
      </c>
      <c r="F41" s="3" t="s">
        <v>15</v>
      </c>
      <c r="G41" s="1">
        <v>32240</v>
      </c>
      <c r="H41" s="3" t="s">
        <v>7</v>
      </c>
      <c r="I41" s="2">
        <v>107.05</v>
      </c>
      <c r="J41" s="33">
        <v>0.5404</v>
      </c>
      <c r="K41" s="48">
        <v>210</v>
      </c>
      <c r="L41" s="17">
        <v>210</v>
      </c>
      <c r="M41" s="51">
        <v>220</v>
      </c>
      <c r="O41" s="31">
        <v>210</v>
      </c>
      <c r="P41" s="33">
        <f t="shared" si="14"/>
        <v>113.484</v>
      </c>
      <c r="Q41" s="48">
        <v>155</v>
      </c>
      <c r="R41" s="3">
        <v>155</v>
      </c>
      <c r="S41" s="3">
        <v>160</v>
      </c>
      <c r="U41" s="31">
        <v>160</v>
      </c>
      <c r="V41" s="33">
        <f t="shared" si="15"/>
        <v>86.464</v>
      </c>
      <c r="W41" s="3">
        <f t="shared" si="16"/>
        <v>370</v>
      </c>
      <c r="X41" s="33">
        <f t="shared" si="17"/>
        <v>199.948</v>
      </c>
      <c r="Y41" s="11">
        <v>210</v>
      </c>
      <c r="Z41" s="17">
        <v>220</v>
      </c>
      <c r="AA41" s="3">
        <v>230</v>
      </c>
      <c r="AC41" s="31">
        <v>230</v>
      </c>
      <c r="AD41" s="33">
        <f t="shared" si="18"/>
        <v>124.292</v>
      </c>
      <c r="AE41" s="31">
        <f t="shared" si="19"/>
        <v>600</v>
      </c>
      <c r="AF41" s="33">
        <f t="shared" si="20"/>
        <v>324.24</v>
      </c>
      <c r="AG41" s="2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35"/>
    </row>
    <row r="42" spans="1:76" s="3" customFormat="1" ht="13.5" customHeight="1">
      <c r="A42" s="21">
        <v>12</v>
      </c>
      <c r="B42" s="3">
        <v>1</v>
      </c>
      <c r="C42" s="3">
        <v>125</v>
      </c>
      <c r="D42" s="3" t="s">
        <v>56</v>
      </c>
      <c r="E42" s="3" t="s">
        <v>28</v>
      </c>
      <c r="F42" s="3" t="s">
        <v>15</v>
      </c>
      <c r="G42" s="1">
        <v>23410</v>
      </c>
      <c r="H42" s="3" t="s">
        <v>156</v>
      </c>
      <c r="I42" s="2">
        <v>113.7</v>
      </c>
      <c r="J42" s="33">
        <v>0.6093</v>
      </c>
      <c r="K42" s="11">
        <v>220</v>
      </c>
      <c r="L42" s="18">
        <v>230</v>
      </c>
      <c r="M42" s="17">
        <v>250</v>
      </c>
      <c r="O42" s="31">
        <v>250</v>
      </c>
      <c r="P42" s="33">
        <f t="shared" si="14"/>
        <v>152.325</v>
      </c>
      <c r="Q42" s="11">
        <v>180</v>
      </c>
      <c r="R42" s="11">
        <v>190</v>
      </c>
      <c r="S42" s="11">
        <v>200</v>
      </c>
      <c r="U42" s="31">
        <v>200</v>
      </c>
      <c r="V42" s="33">
        <f t="shared" si="15"/>
        <v>121.85999999999999</v>
      </c>
      <c r="W42" s="3">
        <f t="shared" si="16"/>
        <v>450</v>
      </c>
      <c r="X42" s="33">
        <f t="shared" si="17"/>
        <v>274.185</v>
      </c>
      <c r="Y42" s="11">
        <v>240</v>
      </c>
      <c r="Z42" s="17">
        <v>250</v>
      </c>
      <c r="AA42" s="3">
        <v>260</v>
      </c>
      <c r="AC42" s="31">
        <v>260</v>
      </c>
      <c r="AD42" s="33">
        <f t="shared" si="18"/>
        <v>158.41799999999998</v>
      </c>
      <c r="AE42" s="31">
        <f t="shared" si="19"/>
        <v>710</v>
      </c>
      <c r="AF42" s="33">
        <f t="shared" si="20"/>
        <v>432.60299999999995</v>
      </c>
      <c r="AG42" s="22" t="s">
        <v>36</v>
      </c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35"/>
    </row>
    <row r="43" spans="1:76" s="3" customFormat="1" ht="12.75">
      <c r="A43" s="21">
        <v>12</v>
      </c>
      <c r="B43" s="3">
        <v>1</v>
      </c>
      <c r="C43" s="3">
        <v>125</v>
      </c>
      <c r="D43" s="3" t="s">
        <v>27</v>
      </c>
      <c r="E43" s="3" t="s">
        <v>28</v>
      </c>
      <c r="F43" s="3" t="s">
        <v>15</v>
      </c>
      <c r="G43" s="1">
        <v>32181</v>
      </c>
      <c r="H43" s="3" t="s">
        <v>7</v>
      </c>
      <c r="I43" s="2">
        <v>113.15</v>
      </c>
      <c r="J43" s="33">
        <v>0.5328</v>
      </c>
      <c r="K43" s="17">
        <v>310</v>
      </c>
      <c r="L43" s="17">
        <v>325</v>
      </c>
      <c r="M43" s="51">
        <v>340</v>
      </c>
      <c r="O43" s="31">
        <v>325</v>
      </c>
      <c r="P43" s="33">
        <f t="shared" si="14"/>
        <v>173.16000000000003</v>
      </c>
      <c r="Q43" s="17">
        <v>220</v>
      </c>
      <c r="R43" s="3">
        <v>230</v>
      </c>
      <c r="S43" s="3">
        <v>240</v>
      </c>
      <c r="U43" s="31">
        <v>240</v>
      </c>
      <c r="V43" s="33">
        <f t="shared" si="15"/>
        <v>127.87200000000001</v>
      </c>
      <c r="W43" s="3">
        <f t="shared" si="16"/>
        <v>565</v>
      </c>
      <c r="X43" s="33">
        <f t="shared" si="17"/>
        <v>301.03200000000004</v>
      </c>
      <c r="Y43" s="3">
        <v>310</v>
      </c>
      <c r="Z43" s="17">
        <v>325</v>
      </c>
      <c r="AA43" s="3">
        <v>340</v>
      </c>
      <c r="AC43" s="31">
        <v>340</v>
      </c>
      <c r="AD43" s="33">
        <f t="shared" si="18"/>
        <v>181.15200000000002</v>
      </c>
      <c r="AE43" s="31">
        <f t="shared" si="19"/>
        <v>905</v>
      </c>
      <c r="AF43" s="33">
        <f t="shared" si="20"/>
        <v>482.184</v>
      </c>
      <c r="AG43" s="22" t="s">
        <v>33</v>
      </c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35"/>
    </row>
    <row r="44" spans="1:76" s="25" customFormat="1" ht="12.75">
      <c r="A44" s="21">
        <v>5</v>
      </c>
      <c r="B44" s="3">
        <v>2</v>
      </c>
      <c r="C44" s="3">
        <v>125</v>
      </c>
      <c r="D44" s="3" t="s">
        <v>64</v>
      </c>
      <c r="E44" s="3" t="s">
        <v>26</v>
      </c>
      <c r="F44" s="3" t="s">
        <v>15</v>
      </c>
      <c r="G44" s="1">
        <v>28269</v>
      </c>
      <c r="H44" s="3" t="s">
        <v>7</v>
      </c>
      <c r="I44" s="2">
        <v>123.5</v>
      </c>
      <c r="J44" s="33">
        <v>0.5231</v>
      </c>
      <c r="K44" s="11">
        <v>250</v>
      </c>
      <c r="L44" s="51">
        <v>270</v>
      </c>
      <c r="M44" s="52">
        <v>0</v>
      </c>
      <c r="N44" s="3"/>
      <c r="O44" s="31">
        <v>250</v>
      </c>
      <c r="P44" s="33">
        <f t="shared" si="14"/>
        <v>130.775</v>
      </c>
      <c r="Q44" s="11">
        <v>210</v>
      </c>
      <c r="R44" s="3">
        <v>220</v>
      </c>
      <c r="S44" s="3">
        <v>225</v>
      </c>
      <c r="T44" s="3"/>
      <c r="U44" s="31">
        <v>225</v>
      </c>
      <c r="V44" s="33">
        <f t="shared" si="15"/>
        <v>117.6975</v>
      </c>
      <c r="W44" s="3">
        <f t="shared" si="16"/>
        <v>475</v>
      </c>
      <c r="X44" s="33">
        <f t="shared" si="17"/>
        <v>248.4725</v>
      </c>
      <c r="Y44" s="11">
        <v>290</v>
      </c>
      <c r="Z44" s="51">
        <v>300</v>
      </c>
      <c r="AA44" s="51">
        <v>300</v>
      </c>
      <c r="AB44" s="3"/>
      <c r="AC44" s="31">
        <v>290</v>
      </c>
      <c r="AD44" s="33">
        <f t="shared" si="18"/>
        <v>151.699</v>
      </c>
      <c r="AE44" s="31">
        <f t="shared" si="19"/>
        <v>765</v>
      </c>
      <c r="AF44" s="33">
        <f t="shared" si="20"/>
        <v>400.1715</v>
      </c>
      <c r="AG44" s="2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26"/>
    </row>
    <row r="45" spans="1:33" ht="13.5" thickBot="1">
      <c r="A45" s="23">
        <v>12</v>
      </c>
      <c r="B45" s="4">
        <v>1</v>
      </c>
      <c r="C45" s="4">
        <v>140</v>
      </c>
      <c r="D45" s="4" t="s">
        <v>80</v>
      </c>
      <c r="E45" s="4" t="s">
        <v>70</v>
      </c>
      <c r="F45" s="4" t="s">
        <v>71</v>
      </c>
      <c r="G45" s="5">
        <v>27554</v>
      </c>
      <c r="H45" s="4" t="s">
        <v>7</v>
      </c>
      <c r="I45" s="6">
        <v>125.6</v>
      </c>
      <c r="J45" s="34">
        <v>0.5203</v>
      </c>
      <c r="K45" s="4">
        <v>230</v>
      </c>
      <c r="L45" s="40">
        <v>240</v>
      </c>
      <c r="M45" s="40">
        <v>252.5</v>
      </c>
      <c r="N45" s="4"/>
      <c r="O45" s="32">
        <v>252.5</v>
      </c>
      <c r="P45" s="34">
        <f t="shared" si="14"/>
        <v>131.37574999999998</v>
      </c>
      <c r="Q45" s="4">
        <v>180</v>
      </c>
      <c r="R45" s="56">
        <v>200</v>
      </c>
      <c r="S45" s="4">
        <v>205</v>
      </c>
      <c r="T45" s="4"/>
      <c r="U45" s="32">
        <v>205</v>
      </c>
      <c r="V45" s="34">
        <f t="shared" si="15"/>
        <v>106.6615</v>
      </c>
      <c r="W45" s="4">
        <f t="shared" si="16"/>
        <v>457.5</v>
      </c>
      <c r="X45" s="34">
        <f t="shared" si="17"/>
        <v>238.03725</v>
      </c>
      <c r="Y45" s="4">
        <v>240</v>
      </c>
      <c r="Z45" s="40">
        <v>260</v>
      </c>
      <c r="AA45" s="57">
        <v>275</v>
      </c>
      <c r="AB45" s="4"/>
      <c r="AC45" s="32">
        <v>260</v>
      </c>
      <c r="AD45" s="34">
        <f t="shared" si="18"/>
        <v>135.278</v>
      </c>
      <c r="AE45" s="32">
        <f t="shared" si="19"/>
        <v>717.5</v>
      </c>
      <c r="AF45" s="34">
        <f t="shared" si="20"/>
        <v>373.31525</v>
      </c>
      <c r="AG45" s="24"/>
    </row>
  </sheetData>
  <sheetProtection/>
  <mergeCells count="16">
    <mergeCell ref="A3:A4"/>
    <mergeCell ref="I3:I4"/>
    <mergeCell ref="J3:J4"/>
    <mergeCell ref="B3:B4"/>
    <mergeCell ref="C3:C4"/>
    <mergeCell ref="D3:D4"/>
    <mergeCell ref="E3:E4"/>
    <mergeCell ref="F3:F4"/>
    <mergeCell ref="G3:G4"/>
    <mergeCell ref="H3:H4"/>
    <mergeCell ref="AE3:AF3"/>
    <mergeCell ref="AG3:AG4"/>
    <mergeCell ref="K3:P3"/>
    <mergeCell ref="Q3:V3"/>
    <mergeCell ref="W3:X3"/>
    <mergeCell ref="Y3:AD3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84"/>
  <sheetViews>
    <sheetView zoomScale="73" zoomScaleNormal="73" workbookViewId="0" topLeftCell="A1">
      <selection activeCell="E35" sqref="E35"/>
    </sheetView>
  </sheetViews>
  <sheetFormatPr defaultColWidth="9.00390625" defaultRowHeight="12.75"/>
  <cols>
    <col min="1" max="2" width="6.00390625" style="12" customWidth="1"/>
    <col min="3" max="3" width="6.00390625" style="12" bestFit="1" customWidth="1"/>
    <col min="4" max="4" width="28.375" style="12" customWidth="1"/>
    <col min="5" max="5" width="24.625" style="12" customWidth="1"/>
    <col min="6" max="6" width="13.75390625" style="12" customWidth="1"/>
    <col min="7" max="7" width="11.875" style="12" customWidth="1"/>
    <col min="8" max="8" width="15.625" style="12" customWidth="1"/>
    <col min="9" max="9" width="9.00390625" style="13" bestFit="1" customWidth="1"/>
    <col min="10" max="10" width="7.75390625" style="28" bestFit="1" customWidth="1"/>
    <col min="11" max="11" width="6.00390625" style="12" customWidth="1"/>
    <col min="12" max="12" width="6.625" style="7" bestFit="1" customWidth="1"/>
    <col min="13" max="13" width="6.625" style="7" customWidth="1"/>
    <col min="14" max="14" width="1.875" style="12" customWidth="1"/>
    <col min="15" max="15" width="6.625" style="15" bestFit="1" customWidth="1"/>
    <col min="16" max="16" width="9.875" style="28" hidden="1" customWidth="1"/>
    <col min="17" max="17" width="7.625" style="12" customWidth="1"/>
    <col min="18" max="18" width="6.75390625" style="12" customWidth="1"/>
    <col min="19" max="19" width="6.625" style="12" customWidth="1"/>
    <col min="20" max="20" width="1.875" style="12" bestFit="1" customWidth="1"/>
    <col min="21" max="21" width="6.625" style="15" bestFit="1" customWidth="1"/>
    <col min="22" max="22" width="9.875" style="28" hidden="1" customWidth="1"/>
    <col min="23" max="23" width="7.375" style="15" hidden="1" customWidth="1"/>
    <col min="24" max="24" width="9.875" style="28" hidden="1" customWidth="1"/>
    <col min="25" max="25" width="6.875" style="12" customWidth="1"/>
    <col min="26" max="26" width="6.25390625" style="7" customWidth="1"/>
    <col min="27" max="27" width="7.00390625" style="12" customWidth="1"/>
    <col min="28" max="28" width="1.37890625" style="12" customWidth="1"/>
    <col min="29" max="29" width="8.125" style="15" customWidth="1"/>
    <col min="30" max="30" width="9.875" style="28" hidden="1" customWidth="1"/>
    <col min="31" max="31" width="7.00390625" style="15" bestFit="1" customWidth="1"/>
    <col min="32" max="32" width="9.875" style="94" bestFit="1" customWidth="1"/>
    <col min="33" max="33" width="12.25390625" style="12" customWidth="1"/>
    <col min="34" max="16384" width="9.125" style="12" customWidth="1"/>
  </cols>
  <sheetData>
    <row r="1" spans="4:23" ht="20.25">
      <c r="D1" s="93" t="s">
        <v>112</v>
      </c>
      <c r="E1" s="8"/>
      <c r="F1" s="8"/>
      <c r="G1" s="10"/>
      <c r="I1" s="9"/>
      <c r="J1" s="27"/>
      <c r="K1" s="8"/>
      <c r="L1" s="36"/>
      <c r="M1" s="36"/>
      <c r="N1" s="8"/>
      <c r="O1" s="8"/>
      <c r="P1" s="37"/>
      <c r="Q1" s="8"/>
      <c r="R1" s="8"/>
      <c r="S1" s="8"/>
      <c r="T1" s="8"/>
      <c r="U1" s="49"/>
      <c r="W1" s="12"/>
    </row>
    <row r="2" spans="4:32" s="20" customFormat="1" ht="12" thickBot="1">
      <c r="D2" s="16"/>
      <c r="E2" s="16"/>
      <c r="F2" s="16"/>
      <c r="G2" s="16"/>
      <c r="H2" s="16"/>
      <c r="I2" s="19"/>
      <c r="J2" s="29"/>
      <c r="K2" s="16"/>
      <c r="L2" s="38"/>
      <c r="M2" s="38"/>
      <c r="N2" s="16"/>
      <c r="O2" s="16"/>
      <c r="P2" s="29"/>
      <c r="Q2" s="16"/>
      <c r="R2" s="16"/>
      <c r="S2" s="16"/>
      <c r="T2" s="16"/>
      <c r="U2" s="50"/>
      <c r="V2" s="30"/>
      <c r="X2" s="30"/>
      <c r="Z2" s="39"/>
      <c r="AC2" s="14"/>
      <c r="AD2" s="30"/>
      <c r="AE2" s="14"/>
      <c r="AF2" s="29"/>
    </row>
    <row r="3" spans="1:33" ht="12.75">
      <c r="A3" s="198" t="s">
        <v>32</v>
      </c>
      <c r="B3" s="204" t="s">
        <v>10</v>
      </c>
      <c r="C3" s="204" t="s">
        <v>2</v>
      </c>
      <c r="D3" s="204" t="s">
        <v>3</v>
      </c>
      <c r="E3" s="204" t="s">
        <v>13</v>
      </c>
      <c r="F3" s="204" t="s">
        <v>14</v>
      </c>
      <c r="G3" s="204" t="s">
        <v>6</v>
      </c>
      <c r="H3" s="204" t="s">
        <v>4</v>
      </c>
      <c r="I3" s="200" t="s">
        <v>1</v>
      </c>
      <c r="J3" s="202" t="s">
        <v>251</v>
      </c>
      <c r="K3" s="195" t="s">
        <v>82</v>
      </c>
      <c r="L3" s="195"/>
      <c r="M3" s="195"/>
      <c r="N3" s="195"/>
      <c r="O3" s="195"/>
      <c r="P3" s="195"/>
      <c r="Q3" s="195" t="s">
        <v>5</v>
      </c>
      <c r="R3" s="195"/>
      <c r="S3" s="195"/>
      <c r="T3" s="195"/>
      <c r="U3" s="195"/>
      <c r="V3" s="195"/>
      <c r="W3" s="195" t="s">
        <v>18</v>
      </c>
      <c r="X3" s="195"/>
      <c r="Y3" s="195" t="s">
        <v>19</v>
      </c>
      <c r="Z3" s="195"/>
      <c r="AA3" s="195"/>
      <c r="AB3" s="195"/>
      <c r="AC3" s="195"/>
      <c r="AD3" s="195"/>
      <c r="AE3" s="195" t="s">
        <v>20</v>
      </c>
      <c r="AF3" s="195"/>
      <c r="AG3" s="196" t="s">
        <v>11</v>
      </c>
    </row>
    <row r="4" spans="1:33" s="14" customFormat="1" ht="12" thickBot="1">
      <c r="A4" s="199"/>
      <c r="B4" s="205"/>
      <c r="C4" s="205"/>
      <c r="D4" s="205"/>
      <c r="E4" s="205"/>
      <c r="F4" s="205"/>
      <c r="G4" s="205"/>
      <c r="H4" s="205"/>
      <c r="I4" s="201"/>
      <c r="J4" s="203"/>
      <c r="K4" s="44">
        <v>1</v>
      </c>
      <c r="L4" s="45">
        <v>2</v>
      </c>
      <c r="M4" s="45">
        <v>3</v>
      </c>
      <c r="N4" s="44">
        <v>4</v>
      </c>
      <c r="O4" s="44" t="s">
        <v>83</v>
      </c>
      <c r="P4" s="46" t="s">
        <v>0</v>
      </c>
      <c r="Q4" s="44">
        <v>1</v>
      </c>
      <c r="R4" s="44">
        <v>2</v>
      </c>
      <c r="S4" s="44">
        <v>3</v>
      </c>
      <c r="T4" s="44">
        <v>4</v>
      </c>
      <c r="U4" s="44" t="s">
        <v>83</v>
      </c>
      <c r="V4" s="46" t="s">
        <v>0</v>
      </c>
      <c r="W4" s="44" t="s">
        <v>21</v>
      </c>
      <c r="X4" s="46" t="s">
        <v>0</v>
      </c>
      <c r="Y4" s="44">
        <v>1</v>
      </c>
      <c r="Z4" s="45">
        <v>2</v>
      </c>
      <c r="AA4" s="44">
        <v>3</v>
      </c>
      <c r="AB4" s="44">
        <v>4</v>
      </c>
      <c r="AC4" s="44" t="s">
        <v>83</v>
      </c>
      <c r="AD4" s="46" t="s">
        <v>0</v>
      </c>
      <c r="AE4" s="47" t="s">
        <v>22</v>
      </c>
      <c r="AF4" s="46" t="s">
        <v>0</v>
      </c>
      <c r="AG4" s="197"/>
    </row>
    <row r="5" spans="1:33" s="15" customFormat="1" ht="12.75">
      <c r="A5" s="71"/>
      <c r="B5" s="72"/>
      <c r="C5" s="72"/>
      <c r="D5" s="72" t="s">
        <v>117</v>
      </c>
      <c r="E5" s="72"/>
      <c r="F5" s="72"/>
      <c r="G5" s="72"/>
      <c r="H5" s="72"/>
      <c r="I5" s="73"/>
      <c r="J5" s="74"/>
      <c r="K5" s="55"/>
      <c r="L5" s="75"/>
      <c r="M5" s="75"/>
      <c r="N5" s="55"/>
      <c r="O5" s="55"/>
      <c r="P5" s="76"/>
      <c r="Q5" s="55"/>
      <c r="R5" s="55"/>
      <c r="S5" s="55"/>
      <c r="T5" s="55"/>
      <c r="U5" s="55"/>
      <c r="V5" s="76"/>
      <c r="W5" s="55"/>
      <c r="X5" s="76"/>
      <c r="Y5" s="55"/>
      <c r="Z5" s="75"/>
      <c r="AA5" s="55"/>
      <c r="AB5" s="55"/>
      <c r="AC5" s="55"/>
      <c r="AD5" s="76"/>
      <c r="AE5" s="77"/>
      <c r="AF5" s="76"/>
      <c r="AG5" s="78"/>
    </row>
    <row r="6" spans="1:33" s="15" customFormat="1" ht="12.75">
      <c r="A6" s="103"/>
      <c r="B6" s="86"/>
      <c r="C6" s="86"/>
      <c r="D6" s="86" t="s">
        <v>88</v>
      </c>
      <c r="E6" s="86"/>
      <c r="F6" s="86"/>
      <c r="G6" s="86"/>
      <c r="H6" s="86" t="s">
        <v>30</v>
      </c>
      <c r="I6" s="100"/>
      <c r="J6" s="101"/>
      <c r="K6" s="31"/>
      <c r="L6" s="83"/>
      <c r="M6" s="83"/>
      <c r="N6" s="31"/>
      <c r="O6" s="31"/>
      <c r="P6" s="82"/>
      <c r="Q6" s="31"/>
      <c r="R6" s="31"/>
      <c r="S6" s="31"/>
      <c r="T6" s="31"/>
      <c r="U6" s="31"/>
      <c r="V6" s="82"/>
      <c r="W6" s="31"/>
      <c r="X6" s="82"/>
      <c r="Y6" s="31"/>
      <c r="Z6" s="83"/>
      <c r="AA6" s="31"/>
      <c r="AB6" s="31"/>
      <c r="AC6" s="31"/>
      <c r="AD6" s="82"/>
      <c r="AE6" s="102"/>
      <c r="AF6" s="82"/>
      <c r="AG6" s="104"/>
    </row>
    <row r="7" spans="1:76" s="3" customFormat="1" ht="12.75">
      <c r="A7" s="21">
        <v>12</v>
      </c>
      <c r="B7" s="3">
        <v>1</v>
      </c>
      <c r="C7" s="3">
        <v>75</v>
      </c>
      <c r="D7" s="3" t="s">
        <v>93</v>
      </c>
      <c r="E7" s="3" t="s">
        <v>73</v>
      </c>
      <c r="F7" s="3" t="s">
        <v>15</v>
      </c>
      <c r="G7" s="1">
        <v>31408</v>
      </c>
      <c r="H7" s="3" t="s">
        <v>7</v>
      </c>
      <c r="I7" s="2">
        <v>74.6</v>
      </c>
      <c r="J7" s="33">
        <v>0.7258</v>
      </c>
      <c r="K7" s="18"/>
      <c r="M7" s="11"/>
      <c r="O7" s="31"/>
      <c r="P7" s="33">
        <f>O7*J7</f>
        <v>0</v>
      </c>
      <c r="U7" s="31"/>
      <c r="V7" s="33">
        <f>U7*J7</f>
        <v>0</v>
      </c>
      <c r="W7" s="3">
        <f>U7+O7</f>
        <v>0</v>
      </c>
      <c r="X7" s="33">
        <f>W7*J7</f>
        <v>0</v>
      </c>
      <c r="Y7" s="3">
        <v>125</v>
      </c>
      <c r="Z7" s="3">
        <v>135</v>
      </c>
      <c r="AA7" s="3">
        <v>140</v>
      </c>
      <c r="AC7" s="31">
        <v>140</v>
      </c>
      <c r="AD7" s="33">
        <f>AC7*J7</f>
        <v>101.612</v>
      </c>
      <c r="AE7" s="31">
        <f>AC7+W7</f>
        <v>140</v>
      </c>
      <c r="AF7" s="82">
        <f>AE7*J7</f>
        <v>101.612</v>
      </c>
      <c r="AG7" s="2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35"/>
    </row>
    <row r="8" spans="1:33" s="15" customFormat="1" ht="12.75">
      <c r="A8" s="79"/>
      <c r="B8" s="31"/>
      <c r="C8" s="31"/>
      <c r="D8" s="31" t="s">
        <v>89</v>
      </c>
      <c r="E8" s="31"/>
      <c r="F8" s="31"/>
      <c r="G8" s="80"/>
      <c r="H8" s="31" t="s">
        <v>30</v>
      </c>
      <c r="I8" s="81"/>
      <c r="J8" s="82"/>
      <c r="K8" s="98"/>
      <c r="L8" s="31"/>
      <c r="M8" s="86"/>
      <c r="N8" s="31"/>
      <c r="O8" s="31"/>
      <c r="P8" s="82"/>
      <c r="Q8" s="31"/>
      <c r="R8" s="31"/>
      <c r="S8" s="31"/>
      <c r="T8" s="31"/>
      <c r="U8" s="31"/>
      <c r="V8" s="82"/>
      <c r="W8" s="31"/>
      <c r="X8" s="82"/>
      <c r="Y8" s="31"/>
      <c r="Z8" s="31"/>
      <c r="AA8" s="31"/>
      <c r="AB8" s="31"/>
      <c r="AC8" s="31"/>
      <c r="AD8" s="82"/>
      <c r="AE8" s="31"/>
      <c r="AF8" s="82"/>
      <c r="AG8" s="87"/>
    </row>
    <row r="9" spans="1:76" s="3" customFormat="1" ht="12.75">
      <c r="A9" s="21">
        <v>12</v>
      </c>
      <c r="B9" s="3">
        <v>1</v>
      </c>
      <c r="C9" s="3">
        <v>67.5</v>
      </c>
      <c r="D9" s="3" t="s">
        <v>97</v>
      </c>
      <c r="E9" s="3" t="s">
        <v>53</v>
      </c>
      <c r="F9" s="3" t="s">
        <v>15</v>
      </c>
      <c r="G9" s="1">
        <v>31737</v>
      </c>
      <c r="H9" s="3" t="s">
        <v>7</v>
      </c>
      <c r="I9" s="2">
        <v>66.2</v>
      </c>
      <c r="J9" s="33">
        <v>0.7918</v>
      </c>
      <c r="K9" s="11">
        <v>165</v>
      </c>
      <c r="L9" s="18">
        <v>180</v>
      </c>
      <c r="M9" s="17">
        <v>185</v>
      </c>
      <c r="O9" s="31">
        <v>185</v>
      </c>
      <c r="P9" s="33">
        <f>O9*J9</f>
        <v>146.483</v>
      </c>
      <c r="Q9" s="11">
        <v>85</v>
      </c>
      <c r="R9" s="48">
        <v>90</v>
      </c>
      <c r="S9" s="48">
        <v>90</v>
      </c>
      <c r="U9" s="31">
        <v>85</v>
      </c>
      <c r="V9" s="33">
        <f>U9*J9</f>
        <v>67.303</v>
      </c>
      <c r="W9" s="3">
        <f>U9+O9</f>
        <v>270</v>
      </c>
      <c r="X9" s="33">
        <f>W9*J9</f>
        <v>213.78599999999997</v>
      </c>
      <c r="Y9" s="11">
        <v>165</v>
      </c>
      <c r="Z9" s="17">
        <v>175</v>
      </c>
      <c r="AA9" s="48">
        <v>0</v>
      </c>
      <c r="AC9" s="31">
        <v>175</v>
      </c>
      <c r="AD9" s="33">
        <f>AC9*J9</f>
        <v>138.565</v>
      </c>
      <c r="AE9" s="31">
        <f>AC9+W9</f>
        <v>445</v>
      </c>
      <c r="AF9" s="82">
        <f>AE9*J9</f>
        <v>352.351</v>
      </c>
      <c r="AG9" s="2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35"/>
    </row>
    <row r="10" spans="1:76" s="3" customFormat="1" ht="12.75">
      <c r="A10" s="21">
        <v>12</v>
      </c>
      <c r="B10" s="3">
        <v>1</v>
      </c>
      <c r="C10" s="3">
        <v>67.5</v>
      </c>
      <c r="D10" s="3" t="s">
        <v>98</v>
      </c>
      <c r="E10" s="3" t="s">
        <v>53</v>
      </c>
      <c r="F10" s="3" t="s">
        <v>15</v>
      </c>
      <c r="G10" s="1">
        <v>34610</v>
      </c>
      <c r="H10" s="3" t="s">
        <v>8</v>
      </c>
      <c r="I10" s="2">
        <v>67.4</v>
      </c>
      <c r="J10" s="33">
        <v>0.8235</v>
      </c>
      <c r="K10" s="11">
        <v>170</v>
      </c>
      <c r="L10" s="11">
        <v>190</v>
      </c>
      <c r="M10" s="48">
        <v>200</v>
      </c>
      <c r="O10" s="31">
        <v>190</v>
      </c>
      <c r="P10" s="33">
        <f>O10*J10</f>
        <v>156.465</v>
      </c>
      <c r="Q10" s="11">
        <v>100</v>
      </c>
      <c r="R10" s="58">
        <v>105</v>
      </c>
      <c r="S10" s="48">
        <v>110</v>
      </c>
      <c r="U10" s="31">
        <v>105</v>
      </c>
      <c r="V10" s="33">
        <f>U10*J10</f>
        <v>86.4675</v>
      </c>
      <c r="W10" s="3">
        <f>U10+O10</f>
        <v>295</v>
      </c>
      <c r="X10" s="33">
        <f>W10*J10</f>
        <v>242.9325</v>
      </c>
      <c r="Y10" s="11">
        <v>140</v>
      </c>
      <c r="Z10" s="11">
        <v>150</v>
      </c>
      <c r="AA10" s="11">
        <v>160</v>
      </c>
      <c r="AC10" s="31">
        <v>160</v>
      </c>
      <c r="AD10" s="33">
        <f>AC10*J10</f>
        <v>131.76</v>
      </c>
      <c r="AE10" s="31">
        <f>AC10+W10</f>
        <v>455</v>
      </c>
      <c r="AF10" s="82">
        <f>AE10*J10</f>
        <v>374.6925</v>
      </c>
      <c r="AG10" s="2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35"/>
    </row>
    <row r="11" spans="1:76" s="3" customFormat="1" ht="12.75">
      <c r="A11" s="21">
        <v>12</v>
      </c>
      <c r="B11" s="3">
        <v>1</v>
      </c>
      <c r="C11" s="3">
        <v>75</v>
      </c>
      <c r="D11" s="3" t="s">
        <v>113</v>
      </c>
      <c r="E11" s="3" t="s">
        <v>26</v>
      </c>
      <c r="F11" s="3" t="s">
        <v>15</v>
      </c>
      <c r="G11" s="1">
        <v>30547</v>
      </c>
      <c r="H11" s="3" t="s">
        <v>7</v>
      </c>
      <c r="I11" s="2">
        <v>70</v>
      </c>
      <c r="J11" s="33">
        <v>0.7596</v>
      </c>
      <c r="K11" s="18">
        <v>200</v>
      </c>
      <c r="L11" s="3">
        <v>220</v>
      </c>
      <c r="M11" s="48">
        <v>240</v>
      </c>
      <c r="O11" s="31">
        <v>220</v>
      </c>
      <c r="P11" s="33">
        <f>O11*J11</f>
        <v>167.11200000000002</v>
      </c>
      <c r="Q11" s="3">
        <v>70</v>
      </c>
      <c r="R11" s="54">
        <v>77.5</v>
      </c>
      <c r="S11" s="48">
        <v>82.5</v>
      </c>
      <c r="U11" s="31">
        <v>77.5</v>
      </c>
      <c r="V11" s="33">
        <f>U11*J11</f>
        <v>58.86900000000001</v>
      </c>
      <c r="W11" s="3">
        <f>U11+O11</f>
        <v>297.5</v>
      </c>
      <c r="X11" s="33">
        <f>W11*J11</f>
        <v>225.98100000000002</v>
      </c>
      <c r="Y11" s="3">
        <v>125</v>
      </c>
      <c r="Z11" s="3">
        <v>140</v>
      </c>
      <c r="AA11" s="48">
        <v>162.5</v>
      </c>
      <c r="AC11" s="31">
        <v>140</v>
      </c>
      <c r="AD11" s="33">
        <f>AC11*J11</f>
        <v>106.34400000000001</v>
      </c>
      <c r="AE11" s="31">
        <f>AC11+W11</f>
        <v>437.5</v>
      </c>
      <c r="AF11" s="82">
        <f>AE11*J11</f>
        <v>332.32500000000005</v>
      </c>
      <c r="AG11" s="2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35"/>
    </row>
    <row r="12" spans="1:33" s="15" customFormat="1" ht="12.75">
      <c r="A12" s="103"/>
      <c r="B12" s="86"/>
      <c r="C12" s="86"/>
      <c r="D12" s="86" t="s">
        <v>89</v>
      </c>
      <c r="E12" s="86"/>
      <c r="F12" s="86"/>
      <c r="G12" s="86"/>
      <c r="H12" s="86" t="s">
        <v>31</v>
      </c>
      <c r="I12" s="100"/>
      <c r="J12" s="101"/>
      <c r="K12" s="31"/>
      <c r="L12" s="83"/>
      <c r="M12" s="83"/>
      <c r="N12" s="31"/>
      <c r="O12" s="31"/>
      <c r="P12" s="82"/>
      <c r="Q12" s="31"/>
      <c r="R12" s="31"/>
      <c r="S12" s="31"/>
      <c r="T12" s="31"/>
      <c r="U12" s="31"/>
      <c r="V12" s="82"/>
      <c r="W12" s="31"/>
      <c r="X12" s="82"/>
      <c r="Y12" s="31"/>
      <c r="Z12" s="83"/>
      <c r="AA12" s="31"/>
      <c r="AB12" s="31"/>
      <c r="AC12" s="31"/>
      <c r="AD12" s="82"/>
      <c r="AE12" s="102"/>
      <c r="AF12" s="82"/>
      <c r="AG12" s="104"/>
    </row>
    <row r="13" spans="1:76" s="3" customFormat="1" ht="12.75">
      <c r="A13" s="21">
        <v>12</v>
      </c>
      <c r="B13" s="3">
        <v>1</v>
      </c>
      <c r="C13" s="3">
        <v>90</v>
      </c>
      <c r="D13" s="3" t="s">
        <v>95</v>
      </c>
      <c r="E13" s="3" t="s">
        <v>66</v>
      </c>
      <c r="F13" s="3" t="s">
        <v>15</v>
      </c>
      <c r="G13" s="1">
        <v>32406</v>
      </c>
      <c r="H13" s="3" t="s">
        <v>7</v>
      </c>
      <c r="I13" s="2">
        <v>87.95</v>
      </c>
      <c r="J13" s="33">
        <v>0.5935</v>
      </c>
      <c r="K13" s="11">
        <v>280</v>
      </c>
      <c r="L13" s="17">
        <v>305</v>
      </c>
      <c r="M13" s="95">
        <v>317.5</v>
      </c>
      <c r="O13" s="96">
        <v>317.5</v>
      </c>
      <c r="P13" s="33">
        <f aca="true" t="shared" si="0" ref="P13:P21">O13*J13</f>
        <v>188.43625</v>
      </c>
      <c r="Q13" s="11">
        <v>180</v>
      </c>
      <c r="R13" s="48">
        <v>185</v>
      </c>
      <c r="S13" s="48">
        <v>187.5</v>
      </c>
      <c r="U13" s="31">
        <v>180</v>
      </c>
      <c r="V13" s="33">
        <f>U13*J13</f>
        <v>106.83</v>
      </c>
      <c r="W13" s="3">
        <f>U13+O13</f>
        <v>497.5</v>
      </c>
      <c r="X13" s="33">
        <f>W13*J13</f>
        <v>295.26625</v>
      </c>
      <c r="Y13" s="11">
        <v>245</v>
      </c>
      <c r="Z13" s="17">
        <v>255</v>
      </c>
      <c r="AA13" s="48">
        <v>262.5</v>
      </c>
      <c r="AB13" s="11"/>
      <c r="AC13" s="31">
        <v>255</v>
      </c>
      <c r="AD13" s="33">
        <f aca="true" t="shared" si="1" ref="AD13:AD21">AC13*J13</f>
        <v>151.3425</v>
      </c>
      <c r="AE13" s="31">
        <f>AC13+W13</f>
        <v>752.5</v>
      </c>
      <c r="AF13" s="82">
        <f>AE13*J13</f>
        <v>446.60875000000004</v>
      </c>
      <c r="AG13" s="2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35"/>
    </row>
    <row r="14" spans="1:76" s="25" customFormat="1" ht="12.75">
      <c r="A14" s="21">
        <v>0</v>
      </c>
      <c r="B14" s="3" t="s">
        <v>17</v>
      </c>
      <c r="C14" s="3">
        <v>100</v>
      </c>
      <c r="D14" s="3" t="s">
        <v>96</v>
      </c>
      <c r="E14" s="3" t="s">
        <v>66</v>
      </c>
      <c r="F14" s="3" t="s">
        <v>15</v>
      </c>
      <c r="G14" s="1">
        <v>33770</v>
      </c>
      <c r="H14" s="3" t="s">
        <v>9</v>
      </c>
      <c r="I14" s="2">
        <v>98.3</v>
      </c>
      <c r="J14" s="33">
        <v>0.575</v>
      </c>
      <c r="K14" s="48">
        <v>210</v>
      </c>
      <c r="L14" s="17">
        <v>220</v>
      </c>
      <c r="M14" s="48">
        <v>240</v>
      </c>
      <c r="N14" s="3"/>
      <c r="O14" s="31">
        <v>220</v>
      </c>
      <c r="P14" s="33">
        <f t="shared" si="0"/>
        <v>126.49999999999999</v>
      </c>
      <c r="Q14" s="48">
        <v>150</v>
      </c>
      <c r="R14" s="48">
        <v>150</v>
      </c>
      <c r="S14" s="48">
        <v>150</v>
      </c>
      <c r="T14" s="3"/>
      <c r="U14" s="31">
        <v>0</v>
      </c>
      <c r="V14" s="33">
        <f>U14*J14</f>
        <v>0</v>
      </c>
      <c r="W14" s="3">
        <f>U14+O14</f>
        <v>220</v>
      </c>
      <c r="X14" s="33">
        <f>W14*J14</f>
        <v>126.49999999999999</v>
      </c>
      <c r="Y14" s="48">
        <v>0</v>
      </c>
      <c r="Z14" s="48">
        <v>0</v>
      </c>
      <c r="AA14" s="48">
        <v>0</v>
      </c>
      <c r="AB14" s="3"/>
      <c r="AC14" s="31">
        <v>0</v>
      </c>
      <c r="AD14" s="33">
        <f t="shared" si="1"/>
        <v>0</v>
      </c>
      <c r="AE14" s="31">
        <v>0</v>
      </c>
      <c r="AF14" s="82">
        <f>AE14*J14</f>
        <v>0</v>
      </c>
      <c r="AG14" s="2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26"/>
    </row>
    <row r="15" spans="1:33" ht="12.75">
      <c r="A15" s="21">
        <v>12</v>
      </c>
      <c r="B15" s="3">
        <v>1</v>
      </c>
      <c r="C15" s="3">
        <v>100</v>
      </c>
      <c r="D15" s="3" t="s">
        <v>114</v>
      </c>
      <c r="E15" s="3" t="s">
        <v>115</v>
      </c>
      <c r="F15" s="3" t="s">
        <v>15</v>
      </c>
      <c r="G15" s="1">
        <v>32222</v>
      </c>
      <c r="H15" s="3" t="s">
        <v>7</v>
      </c>
      <c r="I15" s="2">
        <v>91.25</v>
      </c>
      <c r="J15" s="33">
        <v>0.5804</v>
      </c>
      <c r="K15" s="48">
        <v>280</v>
      </c>
      <c r="L15" s="48">
        <v>280</v>
      </c>
      <c r="M15" s="58">
        <v>280</v>
      </c>
      <c r="N15" s="3"/>
      <c r="O15" s="31">
        <v>280</v>
      </c>
      <c r="P15" s="33">
        <f t="shared" si="0"/>
        <v>162.512</v>
      </c>
      <c r="Q15" s="48">
        <v>210</v>
      </c>
      <c r="R15" s="48">
        <v>210</v>
      </c>
      <c r="S15" s="3">
        <v>210</v>
      </c>
      <c r="T15" s="3"/>
      <c r="U15" s="31">
        <v>210</v>
      </c>
      <c r="V15" s="33">
        <f aca="true" t="shared" si="2" ref="V15:V21">U15*J15</f>
        <v>121.884</v>
      </c>
      <c r="W15" s="3">
        <f aca="true" t="shared" si="3" ref="W15:W21">U15+O15</f>
        <v>490</v>
      </c>
      <c r="X15" s="33">
        <f aca="true" t="shared" si="4" ref="X15:X21">W15*J15</f>
        <v>284.396</v>
      </c>
      <c r="Y15" s="3">
        <v>200</v>
      </c>
      <c r="Z15" s="3">
        <v>220</v>
      </c>
      <c r="AA15" s="48">
        <v>0</v>
      </c>
      <c r="AB15" s="3"/>
      <c r="AC15" s="31">
        <v>220</v>
      </c>
      <c r="AD15" s="33">
        <f t="shared" si="1"/>
        <v>127.688</v>
      </c>
      <c r="AE15" s="31">
        <f>AC15+W15</f>
        <v>710</v>
      </c>
      <c r="AF15" s="82">
        <f>AE15*J15</f>
        <v>412.084</v>
      </c>
      <c r="AG15" s="22"/>
    </row>
    <row r="16" spans="1:33" ht="12.75" customHeight="1">
      <c r="A16" s="21">
        <v>5</v>
      </c>
      <c r="B16" s="3">
        <v>2</v>
      </c>
      <c r="C16" s="3">
        <v>100</v>
      </c>
      <c r="D16" s="3" t="s">
        <v>91</v>
      </c>
      <c r="E16" s="3" t="s">
        <v>92</v>
      </c>
      <c r="F16" s="3" t="s">
        <v>15</v>
      </c>
      <c r="G16" s="1">
        <v>27521</v>
      </c>
      <c r="H16" s="3" t="s">
        <v>7</v>
      </c>
      <c r="I16" s="2">
        <v>99.4</v>
      </c>
      <c r="J16" s="33">
        <v>0.5555</v>
      </c>
      <c r="K16" s="11">
        <v>200</v>
      </c>
      <c r="L16" s="11">
        <v>225</v>
      </c>
      <c r="M16" s="48">
        <v>240</v>
      </c>
      <c r="N16" s="3"/>
      <c r="O16" s="31">
        <v>225</v>
      </c>
      <c r="P16" s="33">
        <f t="shared" si="0"/>
        <v>124.9875</v>
      </c>
      <c r="Q16" s="3">
        <v>150</v>
      </c>
      <c r="R16" s="48">
        <v>160</v>
      </c>
      <c r="S16" s="48">
        <v>160</v>
      </c>
      <c r="T16" s="3"/>
      <c r="U16" s="31">
        <v>150</v>
      </c>
      <c r="V16" s="33">
        <f t="shared" si="2"/>
        <v>83.325</v>
      </c>
      <c r="W16" s="3">
        <f t="shared" si="3"/>
        <v>375</v>
      </c>
      <c r="X16" s="33">
        <f t="shared" si="4"/>
        <v>208.3125</v>
      </c>
      <c r="Y16" s="3">
        <v>215</v>
      </c>
      <c r="Z16" s="3">
        <v>235</v>
      </c>
      <c r="AA16" s="48">
        <v>250</v>
      </c>
      <c r="AB16" s="3"/>
      <c r="AC16" s="31">
        <v>235</v>
      </c>
      <c r="AD16" s="33">
        <f t="shared" si="1"/>
        <v>130.5425</v>
      </c>
      <c r="AE16" s="31">
        <f>AC16+W16</f>
        <v>610</v>
      </c>
      <c r="AF16" s="82">
        <f>AE16*J16</f>
        <v>338.855</v>
      </c>
      <c r="AG16" s="22"/>
    </row>
    <row r="17" spans="1:33" ht="12.75" customHeight="1">
      <c r="A17" s="21">
        <v>12</v>
      </c>
      <c r="B17" s="3">
        <v>1</v>
      </c>
      <c r="C17" s="3">
        <v>140</v>
      </c>
      <c r="D17" s="3" t="s">
        <v>94</v>
      </c>
      <c r="E17" s="3" t="s">
        <v>53</v>
      </c>
      <c r="F17" s="3" t="s">
        <v>15</v>
      </c>
      <c r="G17" s="1">
        <v>28797</v>
      </c>
      <c r="H17" s="3" t="s">
        <v>7</v>
      </c>
      <c r="I17" s="2">
        <v>129.1</v>
      </c>
      <c r="J17" s="33">
        <v>0.5161</v>
      </c>
      <c r="K17" s="11">
        <v>400</v>
      </c>
      <c r="L17" s="18">
        <v>430</v>
      </c>
      <c r="M17" s="48">
        <v>0</v>
      </c>
      <c r="N17" s="3"/>
      <c r="O17" s="31">
        <v>430</v>
      </c>
      <c r="P17" s="33">
        <f t="shared" si="0"/>
        <v>221.923</v>
      </c>
      <c r="Q17" s="11">
        <v>230</v>
      </c>
      <c r="R17" s="97">
        <v>237.5</v>
      </c>
      <c r="S17" s="48">
        <v>0</v>
      </c>
      <c r="T17" s="3"/>
      <c r="U17" s="96">
        <v>237.5</v>
      </c>
      <c r="V17" s="33">
        <f t="shared" si="2"/>
        <v>122.57375</v>
      </c>
      <c r="W17" s="3">
        <f t="shared" si="3"/>
        <v>667.5</v>
      </c>
      <c r="X17" s="33">
        <f t="shared" si="4"/>
        <v>344.49675</v>
      </c>
      <c r="Y17" s="11">
        <v>310</v>
      </c>
      <c r="Z17" s="48">
        <v>330</v>
      </c>
      <c r="AA17" s="11">
        <v>332.5</v>
      </c>
      <c r="AB17" s="3"/>
      <c r="AC17" s="31">
        <v>332.5</v>
      </c>
      <c r="AD17" s="33">
        <f t="shared" si="1"/>
        <v>171.60325</v>
      </c>
      <c r="AE17" s="31">
        <f>AC17+W17</f>
        <v>1000</v>
      </c>
      <c r="AF17" s="82">
        <f>AE17*J17</f>
        <v>516.1</v>
      </c>
      <c r="AG17" s="22"/>
    </row>
    <row r="18" spans="1:33" ht="12.75" customHeight="1">
      <c r="A18" s="21"/>
      <c r="B18" s="3"/>
      <c r="C18" s="3"/>
      <c r="D18" s="31" t="s">
        <v>118</v>
      </c>
      <c r="E18" s="3"/>
      <c r="F18" s="3"/>
      <c r="G18" s="1"/>
      <c r="H18" s="3"/>
      <c r="I18" s="2"/>
      <c r="J18" s="33"/>
      <c r="K18" s="11"/>
      <c r="L18" s="18"/>
      <c r="M18" s="48"/>
      <c r="N18" s="3"/>
      <c r="O18" s="31"/>
      <c r="P18" s="33"/>
      <c r="Q18" s="11"/>
      <c r="R18" s="97"/>
      <c r="S18" s="48"/>
      <c r="T18" s="3"/>
      <c r="U18" s="96"/>
      <c r="V18" s="33"/>
      <c r="W18" s="3"/>
      <c r="X18" s="33"/>
      <c r="Y18" s="11"/>
      <c r="Z18" s="48"/>
      <c r="AA18" s="11"/>
      <c r="AB18" s="3"/>
      <c r="AC18" s="31"/>
      <c r="AD18" s="33"/>
      <c r="AE18" s="31"/>
      <c r="AF18" s="82"/>
      <c r="AG18" s="22"/>
    </row>
    <row r="19" spans="1:33" s="15" customFormat="1" ht="12.75" customHeight="1">
      <c r="A19" s="79"/>
      <c r="B19" s="31"/>
      <c r="C19" s="31"/>
      <c r="D19" s="31" t="s">
        <v>87</v>
      </c>
      <c r="E19" s="31"/>
      <c r="F19" s="31"/>
      <c r="G19" s="80"/>
      <c r="H19" s="31" t="s">
        <v>31</v>
      </c>
      <c r="I19" s="81"/>
      <c r="J19" s="82"/>
      <c r="K19" s="86"/>
      <c r="L19" s="86"/>
      <c r="M19" s="83"/>
      <c r="N19" s="31"/>
      <c r="O19" s="31"/>
      <c r="P19" s="82">
        <f t="shared" si="0"/>
        <v>0</v>
      </c>
      <c r="Q19" s="86"/>
      <c r="R19" s="99"/>
      <c r="S19" s="86"/>
      <c r="T19" s="31"/>
      <c r="U19" s="31"/>
      <c r="V19" s="82"/>
      <c r="W19" s="31"/>
      <c r="X19" s="82"/>
      <c r="Y19" s="86"/>
      <c r="Z19" s="86"/>
      <c r="AA19" s="86"/>
      <c r="AB19" s="31"/>
      <c r="AC19" s="31"/>
      <c r="AD19" s="82">
        <f t="shared" si="1"/>
        <v>0</v>
      </c>
      <c r="AE19" s="31"/>
      <c r="AF19" s="82"/>
      <c r="AG19" s="87"/>
    </row>
    <row r="20" spans="1:33" ht="12.75">
      <c r="A20" s="21">
        <v>12</v>
      </c>
      <c r="B20" s="3">
        <v>1</v>
      </c>
      <c r="C20" s="3">
        <v>100</v>
      </c>
      <c r="D20" s="3" t="s">
        <v>105</v>
      </c>
      <c r="E20" s="3" t="s">
        <v>73</v>
      </c>
      <c r="F20" s="3" t="s">
        <v>15</v>
      </c>
      <c r="G20" s="1">
        <v>30540</v>
      </c>
      <c r="H20" s="3" t="s">
        <v>7</v>
      </c>
      <c r="I20" s="2">
        <v>97.15</v>
      </c>
      <c r="J20" s="33">
        <v>0.5613</v>
      </c>
      <c r="K20" s="18">
        <v>320</v>
      </c>
      <c r="L20" s="3">
        <v>350</v>
      </c>
      <c r="M20" s="11">
        <v>365</v>
      </c>
      <c r="N20" s="3"/>
      <c r="O20" s="31">
        <v>365</v>
      </c>
      <c r="P20" s="33">
        <f t="shared" si="0"/>
        <v>204.8745</v>
      </c>
      <c r="Q20" s="3"/>
      <c r="R20" s="3"/>
      <c r="S20" s="3"/>
      <c r="T20" s="3"/>
      <c r="U20" s="31"/>
      <c r="V20" s="33">
        <f t="shared" si="2"/>
        <v>0</v>
      </c>
      <c r="W20" s="3">
        <f t="shared" si="3"/>
        <v>365</v>
      </c>
      <c r="X20" s="33">
        <f t="shared" si="4"/>
        <v>204.8745</v>
      </c>
      <c r="Y20" s="3"/>
      <c r="Z20" s="3"/>
      <c r="AA20" s="11"/>
      <c r="AB20" s="3"/>
      <c r="AC20" s="31"/>
      <c r="AD20" s="33">
        <f t="shared" si="1"/>
        <v>0</v>
      </c>
      <c r="AE20" s="31">
        <f>AC20+W20</f>
        <v>365</v>
      </c>
      <c r="AF20" s="82">
        <f>AE20*J20</f>
        <v>204.8745</v>
      </c>
      <c r="AG20" s="22"/>
    </row>
    <row r="21" spans="1:76" s="25" customFormat="1" ht="12.75">
      <c r="A21" s="21">
        <v>12</v>
      </c>
      <c r="B21" s="3">
        <v>1</v>
      </c>
      <c r="C21" s="3">
        <v>125</v>
      </c>
      <c r="D21" s="3" t="s">
        <v>106</v>
      </c>
      <c r="E21" s="3" t="s">
        <v>73</v>
      </c>
      <c r="F21" s="3" t="s">
        <v>15</v>
      </c>
      <c r="G21" s="1">
        <v>31410</v>
      </c>
      <c r="H21" s="3" t="s">
        <v>7</v>
      </c>
      <c r="I21" s="2">
        <v>112.75</v>
      </c>
      <c r="J21" s="33">
        <v>0.5334</v>
      </c>
      <c r="K21" s="11">
        <v>400</v>
      </c>
      <c r="L21" s="17">
        <v>420</v>
      </c>
      <c r="M21" s="48">
        <v>441</v>
      </c>
      <c r="N21" s="3"/>
      <c r="O21" s="31">
        <v>420</v>
      </c>
      <c r="P21" s="33">
        <f t="shared" si="0"/>
        <v>224.028</v>
      </c>
      <c r="Q21" s="11"/>
      <c r="R21" s="3"/>
      <c r="S21" s="3"/>
      <c r="T21" s="3"/>
      <c r="U21" s="31"/>
      <c r="V21" s="33">
        <f t="shared" si="2"/>
        <v>0</v>
      </c>
      <c r="W21" s="3">
        <f t="shared" si="3"/>
        <v>420</v>
      </c>
      <c r="X21" s="33">
        <f t="shared" si="4"/>
        <v>224.028</v>
      </c>
      <c r="Y21" s="11"/>
      <c r="Z21" s="17"/>
      <c r="AA21" s="3"/>
      <c r="AB21" s="3"/>
      <c r="AC21" s="31"/>
      <c r="AD21" s="33">
        <f t="shared" si="1"/>
        <v>0</v>
      </c>
      <c r="AE21" s="31">
        <f>AC21+W21</f>
        <v>420</v>
      </c>
      <c r="AF21" s="82">
        <f>AE21*J21</f>
        <v>224.028</v>
      </c>
      <c r="AG21" s="2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26"/>
    </row>
    <row r="22" spans="1:33" s="15" customFormat="1" ht="12.75">
      <c r="A22" s="79"/>
      <c r="B22" s="31"/>
      <c r="C22" s="31"/>
      <c r="D22" s="31" t="s">
        <v>88</v>
      </c>
      <c r="E22" s="31"/>
      <c r="F22" s="31"/>
      <c r="G22" s="80"/>
      <c r="H22" s="31" t="s">
        <v>31</v>
      </c>
      <c r="I22" s="81"/>
      <c r="J22" s="82"/>
      <c r="K22" s="86"/>
      <c r="L22" s="83"/>
      <c r="M22" s="84"/>
      <c r="N22" s="31"/>
      <c r="O22" s="31"/>
      <c r="P22" s="82"/>
      <c r="Q22" s="86"/>
      <c r="R22" s="31"/>
      <c r="S22" s="31"/>
      <c r="T22" s="31"/>
      <c r="U22" s="31"/>
      <c r="V22" s="82"/>
      <c r="W22" s="31"/>
      <c r="X22" s="82"/>
      <c r="Y22" s="86"/>
      <c r="Z22" s="83"/>
      <c r="AA22" s="31"/>
      <c r="AB22" s="31"/>
      <c r="AC22" s="31"/>
      <c r="AD22" s="82"/>
      <c r="AE22" s="31"/>
      <c r="AF22" s="82"/>
      <c r="AG22" s="87"/>
    </row>
    <row r="23" spans="1:33" ht="12.75" customHeight="1">
      <c r="A23" s="21">
        <v>12</v>
      </c>
      <c r="B23" s="3">
        <v>1</v>
      </c>
      <c r="C23" s="3">
        <v>75</v>
      </c>
      <c r="D23" s="3" t="s">
        <v>108</v>
      </c>
      <c r="E23" s="3" t="s">
        <v>68</v>
      </c>
      <c r="F23" s="3" t="s">
        <v>15</v>
      </c>
      <c r="G23" s="1">
        <v>16597</v>
      </c>
      <c r="H23" s="3" t="s">
        <v>158</v>
      </c>
      <c r="I23" s="2">
        <v>69.05</v>
      </c>
      <c r="J23" s="33">
        <v>1.4291</v>
      </c>
      <c r="K23" s="11"/>
      <c r="L23" s="17"/>
      <c r="M23" s="48"/>
      <c r="N23" s="3"/>
      <c r="O23" s="31"/>
      <c r="P23" s="33">
        <f>O23*J23</f>
        <v>0</v>
      </c>
      <c r="Q23" s="48"/>
      <c r="R23" s="48"/>
      <c r="S23" s="48"/>
      <c r="T23" s="3"/>
      <c r="U23" s="48"/>
      <c r="V23" s="33">
        <f>U23*J23</f>
        <v>0</v>
      </c>
      <c r="W23" s="3">
        <f>U23+O23</f>
        <v>0</v>
      </c>
      <c r="X23" s="33">
        <f>W23*J23</f>
        <v>0</v>
      </c>
      <c r="Y23" s="3">
        <v>180</v>
      </c>
      <c r="Z23" s="17">
        <v>190</v>
      </c>
      <c r="AA23" s="48">
        <v>200</v>
      </c>
      <c r="AB23" s="3"/>
      <c r="AC23" s="31">
        <v>190</v>
      </c>
      <c r="AD23" s="33">
        <f>AC23*J23</f>
        <v>271.529</v>
      </c>
      <c r="AE23" s="31">
        <f>AC23+W23</f>
        <v>190</v>
      </c>
      <c r="AF23" s="82">
        <f>AE23*J23</f>
        <v>271.529</v>
      </c>
      <c r="AG23" s="22"/>
    </row>
    <row r="24" spans="1:76" s="3" customFormat="1" ht="12.75">
      <c r="A24" s="21">
        <v>12</v>
      </c>
      <c r="B24" s="3">
        <v>1</v>
      </c>
      <c r="C24" s="3">
        <v>100</v>
      </c>
      <c r="D24" s="3" t="s">
        <v>107</v>
      </c>
      <c r="E24" s="3" t="s">
        <v>73</v>
      </c>
      <c r="F24" s="3" t="s">
        <v>15</v>
      </c>
      <c r="G24" s="1">
        <v>24866</v>
      </c>
      <c r="H24" s="3" t="s">
        <v>156</v>
      </c>
      <c r="I24" s="2">
        <v>93.6</v>
      </c>
      <c r="J24" s="33">
        <v>0.5998</v>
      </c>
      <c r="K24" s="18"/>
      <c r="L24" s="11"/>
      <c r="M24" s="11"/>
      <c r="O24" s="31"/>
      <c r="P24" s="33">
        <f>O24*J24</f>
        <v>0</v>
      </c>
      <c r="Q24" s="18"/>
      <c r="U24" s="31"/>
      <c r="V24" s="33">
        <f>U24*J24</f>
        <v>0</v>
      </c>
      <c r="W24" s="3">
        <f>U24+O24</f>
        <v>0</v>
      </c>
      <c r="X24" s="33">
        <f>W24*J24</f>
        <v>0</v>
      </c>
      <c r="Y24" s="3">
        <v>330</v>
      </c>
      <c r="Z24" s="11">
        <v>340</v>
      </c>
      <c r="AA24" s="48">
        <v>352.5</v>
      </c>
      <c r="AC24" s="31">
        <v>340</v>
      </c>
      <c r="AD24" s="33">
        <f>AC24*J24</f>
        <v>203.932</v>
      </c>
      <c r="AE24" s="31">
        <f>AC24+W24</f>
        <v>340</v>
      </c>
      <c r="AF24" s="82">
        <f>AE24*J24</f>
        <v>203.932</v>
      </c>
      <c r="AG24" s="2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35"/>
    </row>
    <row r="25" spans="1:76" s="41" customFormat="1" ht="12.75">
      <c r="A25" s="21">
        <v>12</v>
      </c>
      <c r="B25" s="3">
        <v>1</v>
      </c>
      <c r="C25" s="3">
        <v>125</v>
      </c>
      <c r="D25" s="3" t="s">
        <v>106</v>
      </c>
      <c r="E25" s="3" t="s">
        <v>73</v>
      </c>
      <c r="F25" s="3" t="s">
        <v>15</v>
      </c>
      <c r="G25" s="1">
        <v>31410</v>
      </c>
      <c r="H25" s="3" t="s">
        <v>7</v>
      </c>
      <c r="I25" s="2">
        <v>112.75</v>
      </c>
      <c r="J25" s="33">
        <v>0.5334</v>
      </c>
      <c r="K25" s="11"/>
      <c r="L25" s="17"/>
      <c r="M25" s="11"/>
      <c r="N25" s="3"/>
      <c r="O25" s="31"/>
      <c r="P25" s="33">
        <f>O25*J25</f>
        <v>0</v>
      </c>
      <c r="Q25" s="11"/>
      <c r="R25" s="3"/>
      <c r="S25" s="3"/>
      <c r="T25" s="3"/>
      <c r="U25" s="31"/>
      <c r="V25" s="33">
        <f>U25*J25</f>
        <v>0</v>
      </c>
      <c r="W25" s="3">
        <f>U25+O25</f>
        <v>0</v>
      </c>
      <c r="X25" s="33">
        <f>W25*J25</f>
        <v>0</v>
      </c>
      <c r="Y25" s="11">
        <v>330</v>
      </c>
      <c r="Z25" s="48">
        <v>350</v>
      </c>
      <c r="AA25" s="48">
        <v>350</v>
      </c>
      <c r="AB25" s="3"/>
      <c r="AC25" s="31">
        <v>330</v>
      </c>
      <c r="AD25" s="33">
        <f>AC25*J25</f>
        <v>176.022</v>
      </c>
      <c r="AE25" s="31">
        <f>AC25+W25</f>
        <v>330</v>
      </c>
      <c r="AF25" s="82">
        <f>AE25*J25</f>
        <v>176.022</v>
      </c>
      <c r="AG25" s="2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42"/>
    </row>
    <row r="26" spans="1:33" s="15" customFormat="1" ht="12.75">
      <c r="A26" s="79"/>
      <c r="B26" s="31"/>
      <c r="C26" s="31"/>
      <c r="D26" s="31" t="s">
        <v>89</v>
      </c>
      <c r="E26" s="31"/>
      <c r="F26" s="31"/>
      <c r="G26" s="80"/>
      <c r="H26" s="31" t="s">
        <v>31</v>
      </c>
      <c r="I26" s="81"/>
      <c r="J26" s="82"/>
      <c r="K26" s="86"/>
      <c r="L26" s="83"/>
      <c r="M26" s="86"/>
      <c r="N26" s="31"/>
      <c r="O26" s="31"/>
      <c r="P26" s="82"/>
      <c r="Q26" s="86"/>
      <c r="R26" s="31"/>
      <c r="S26" s="31"/>
      <c r="T26" s="31"/>
      <c r="U26" s="31"/>
      <c r="V26" s="82"/>
      <c r="W26" s="31"/>
      <c r="X26" s="82"/>
      <c r="Y26" s="86"/>
      <c r="Z26" s="84"/>
      <c r="AA26" s="84"/>
      <c r="AB26" s="31"/>
      <c r="AC26" s="31"/>
      <c r="AD26" s="82"/>
      <c r="AE26" s="31"/>
      <c r="AF26" s="82"/>
      <c r="AG26" s="87"/>
    </row>
    <row r="27" spans="1:33" ht="12.75" customHeight="1">
      <c r="A27" s="21">
        <v>12</v>
      </c>
      <c r="B27" s="3">
        <v>1</v>
      </c>
      <c r="C27" s="3">
        <v>75</v>
      </c>
      <c r="D27" s="3" t="s">
        <v>109</v>
      </c>
      <c r="E27" s="3" t="s">
        <v>50</v>
      </c>
      <c r="F27" s="3" t="s">
        <v>15</v>
      </c>
      <c r="G27" s="1">
        <v>33381</v>
      </c>
      <c r="H27" s="3" t="s">
        <v>9</v>
      </c>
      <c r="I27" s="2">
        <v>71.4</v>
      </c>
      <c r="J27" s="33">
        <v>0.6983</v>
      </c>
      <c r="K27" s="3">
        <v>190</v>
      </c>
      <c r="L27" s="11">
        <v>210</v>
      </c>
      <c r="M27" s="3">
        <v>220</v>
      </c>
      <c r="N27" s="3"/>
      <c r="O27" s="31">
        <v>220</v>
      </c>
      <c r="P27" s="33">
        <f aca="true" t="shared" si="5" ref="P27:P41">O27*J27</f>
        <v>153.626</v>
      </c>
      <c r="Q27" s="17">
        <v>140</v>
      </c>
      <c r="R27" s="3">
        <v>150</v>
      </c>
      <c r="S27" s="3">
        <v>160</v>
      </c>
      <c r="T27" s="3"/>
      <c r="U27" s="31">
        <v>160</v>
      </c>
      <c r="V27" s="33">
        <f aca="true" t="shared" si="6" ref="V27:V41">U27*J27</f>
        <v>111.72800000000001</v>
      </c>
      <c r="W27" s="3">
        <f aca="true" t="shared" si="7" ref="W27:W41">U27+O27</f>
        <v>380</v>
      </c>
      <c r="X27" s="33">
        <f aca="true" t="shared" si="8" ref="X27:X41">W27*J27</f>
        <v>265.354</v>
      </c>
      <c r="Y27" s="3">
        <v>200</v>
      </c>
      <c r="Z27" s="3">
        <v>220</v>
      </c>
      <c r="AA27" s="48">
        <v>235</v>
      </c>
      <c r="AB27" s="3"/>
      <c r="AC27" s="31">
        <v>220</v>
      </c>
      <c r="AD27" s="33">
        <f aca="true" t="shared" si="9" ref="AD27:AD41">AC27*J27</f>
        <v>153.626</v>
      </c>
      <c r="AE27" s="31">
        <f>AC27+W27</f>
        <v>600</v>
      </c>
      <c r="AF27" s="82">
        <f aca="true" t="shared" si="10" ref="AF27:AF41">AE27*J27</f>
        <v>418.98</v>
      </c>
      <c r="AG27" s="22"/>
    </row>
    <row r="28" spans="1:33" ht="12.75" customHeight="1">
      <c r="A28" s="21">
        <v>12</v>
      </c>
      <c r="B28" s="3">
        <v>1</v>
      </c>
      <c r="C28" s="3">
        <v>75</v>
      </c>
      <c r="D28" s="3" t="s">
        <v>99</v>
      </c>
      <c r="E28" s="3" t="s">
        <v>100</v>
      </c>
      <c r="F28" s="3" t="s">
        <v>15</v>
      </c>
      <c r="G28" s="1">
        <v>26683</v>
      </c>
      <c r="H28" s="3" t="s">
        <v>156</v>
      </c>
      <c r="I28" s="2">
        <v>74.95</v>
      </c>
      <c r="J28" s="33">
        <v>0.6645</v>
      </c>
      <c r="K28" s="48">
        <v>330</v>
      </c>
      <c r="L28" s="18">
        <v>330</v>
      </c>
      <c r="M28" s="48">
        <v>345</v>
      </c>
      <c r="N28" s="3"/>
      <c r="O28" s="31">
        <v>330</v>
      </c>
      <c r="P28" s="33">
        <f t="shared" si="5"/>
        <v>219.285</v>
      </c>
      <c r="Q28" s="48">
        <v>230</v>
      </c>
      <c r="R28" s="97">
        <v>237.5</v>
      </c>
      <c r="S28" s="48">
        <v>247.5</v>
      </c>
      <c r="T28" s="3"/>
      <c r="U28" s="96">
        <v>237.5</v>
      </c>
      <c r="V28" s="33">
        <f t="shared" si="6"/>
        <v>157.81875</v>
      </c>
      <c r="W28" s="3">
        <f t="shared" si="7"/>
        <v>567.5</v>
      </c>
      <c r="X28" s="33">
        <f t="shared" si="8"/>
        <v>377.10375</v>
      </c>
      <c r="Y28" s="11">
        <v>252.5</v>
      </c>
      <c r="Z28" s="48">
        <v>272.5</v>
      </c>
      <c r="AA28" s="48">
        <v>272.5</v>
      </c>
      <c r="AB28" s="3"/>
      <c r="AC28" s="31">
        <v>252.5</v>
      </c>
      <c r="AD28" s="33">
        <f t="shared" si="9"/>
        <v>167.78625</v>
      </c>
      <c r="AE28" s="31">
        <f>AC28+W28</f>
        <v>820</v>
      </c>
      <c r="AF28" s="82">
        <f t="shared" si="10"/>
        <v>544.89</v>
      </c>
      <c r="AG28" s="22" t="s">
        <v>37</v>
      </c>
    </row>
    <row r="29" spans="1:76" s="25" customFormat="1" ht="12.75">
      <c r="A29" s="21">
        <v>0</v>
      </c>
      <c r="B29" s="3" t="s">
        <v>17</v>
      </c>
      <c r="C29" s="3">
        <v>75</v>
      </c>
      <c r="D29" s="3" t="s">
        <v>108</v>
      </c>
      <c r="E29" s="3" t="s">
        <v>68</v>
      </c>
      <c r="F29" s="3" t="s">
        <v>15</v>
      </c>
      <c r="G29" s="1">
        <v>16597</v>
      </c>
      <c r="H29" s="3" t="s">
        <v>158</v>
      </c>
      <c r="I29" s="2">
        <v>69.05</v>
      </c>
      <c r="J29" s="33">
        <v>1.4291</v>
      </c>
      <c r="K29" s="11">
        <v>150</v>
      </c>
      <c r="L29" s="17">
        <v>160</v>
      </c>
      <c r="M29" s="48">
        <v>165</v>
      </c>
      <c r="N29" s="3"/>
      <c r="O29" s="31">
        <v>160</v>
      </c>
      <c r="P29" s="33">
        <f t="shared" si="5"/>
        <v>228.656</v>
      </c>
      <c r="Q29" s="48">
        <v>115</v>
      </c>
      <c r="R29" s="48">
        <v>115</v>
      </c>
      <c r="S29" s="48">
        <v>115</v>
      </c>
      <c r="T29" s="3"/>
      <c r="U29" s="31">
        <v>0</v>
      </c>
      <c r="V29" s="33">
        <f t="shared" si="6"/>
        <v>0</v>
      </c>
      <c r="W29" s="3">
        <f t="shared" si="7"/>
        <v>160</v>
      </c>
      <c r="X29" s="33">
        <f t="shared" si="8"/>
        <v>228.656</v>
      </c>
      <c r="Y29" s="48">
        <v>180</v>
      </c>
      <c r="Z29" s="48">
        <v>0</v>
      </c>
      <c r="AA29" s="48">
        <v>0</v>
      </c>
      <c r="AB29" s="3"/>
      <c r="AC29" s="31">
        <v>0</v>
      </c>
      <c r="AD29" s="33">
        <f t="shared" si="9"/>
        <v>0</v>
      </c>
      <c r="AE29" s="31">
        <v>0</v>
      </c>
      <c r="AF29" s="82">
        <f t="shared" si="10"/>
        <v>0</v>
      </c>
      <c r="AG29" s="2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26"/>
    </row>
    <row r="30" spans="1:76" s="41" customFormat="1" ht="12.75">
      <c r="A30" s="21">
        <v>12</v>
      </c>
      <c r="B30" s="3">
        <v>1</v>
      </c>
      <c r="C30" s="3">
        <v>75</v>
      </c>
      <c r="D30" s="3" t="s">
        <v>99</v>
      </c>
      <c r="E30" s="3" t="s">
        <v>100</v>
      </c>
      <c r="F30" s="3" t="s">
        <v>15</v>
      </c>
      <c r="G30" s="1">
        <v>26683</v>
      </c>
      <c r="H30" s="3" t="s">
        <v>7</v>
      </c>
      <c r="I30" s="2">
        <v>74.95</v>
      </c>
      <c r="J30" s="33">
        <v>0.6645</v>
      </c>
      <c r="K30" s="48">
        <v>330</v>
      </c>
      <c r="L30" s="18">
        <v>330</v>
      </c>
      <c r="M30" s="48">
        <v>345</v>
      </c>
      <c r="N30" s="3"/>
      <c r="O30" s="31">
        <v>330</v>
      </c>
      <c r="P30" s="33">
        <f t="shared" si="5"/>
        <v>219.285</v>
      </c>
      <c r="Q30" s="48">
        <v>230</v>
      </c>
      <c r="R30" s="97">
        <v>237.5</v>
      </c>
      <c r="S30" s="48">
        <v>247.5</v>
      </c>
      <c r="T30" s="3"/>
      <c r="U30" s="96">
        <v>237.5</v>
      </c>
      <c r="V30" s="33">
        <f t="shared" si="6"/>
        <v>157.81875</v>
      </c>
      <c r="W30" s="3">
        <f t="shared" si="7"/>
        <v>567.5</v>
      </c>
      <c r="X30" s="33">
        <f t="shared" si="8"/>
        <v>377.10375</v>
      </c>
      <c r="Y30" s="11">
        <v>252.5</v>
      </c>
      <c r="Z30" s="48">
        <v>272.5</v>
      </c>
      <c r="AA30" s="48">
        <v>272.5</v>
      </c>
      <c r="AB30" s="3"/>
      <c r="AC30" s="31">
        <v>252.5</v>
      </c>
      <c r="AD30" s="33">
        <f t="shared" si="9"/>
        <v>167.78625</v>
      </c>
      <c r="AE30" s="31">
        <f aca="true" t="shared" si="11" ref="AE30:AE41">AC30+W30</f>
        <v>820</v>
      </c>
      <c r="AF30" s="82">
        <f t="shared" si="10"/>
        <v>544.89</v>
      </c>
      <c r="AG30" s="22" t="s">
        <v>33</v>
      </c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42"/>
    </row>
    <row r="31" spans="1:33" ht="12.75">
      <c r="A31" s="21">
        <v>12</v>
      </c>
      <c r="B31" s="3">
        <v>1</v>
      </c>
      <c r="C31" s="3">
        <v>82.5</v>
      </c>
      <c r="D31" s="3" t="s">
        <v>116</v>
      </c>
      <c r="E31" s="3" t="s">
        <v>76</v>
      </c>
      <c r="F31" s="3" t="s">
        <v>15</v>
      </c>
      <c r="G31" s="1">
        <v>20498</v>
      </c>
      <c r="H31" s="3" t="s">
        <v>157</v>
      </c>
      <c r="I31" s="2">
        <v>82.5</v>
      </c>
      <c r="J31" s="33">
        <v>0.9166</v>
      </c>
      <c r="K31" s="17">
        <v>190</v>
      </c>
      <c r="L31" s="11">
        <v>200</v>
      </c>
      <c r="M31" s="48">
        <v>0</v>
      </c>
      <c r="N31" s="3"/>
      <c r="O31" s="31">
        <v>200</v>
      </c>
      <c r="P31" s="33">
        <f t="shared" si="5"/>
        <v>183.32</v>
      </c>
      <c r="Q31" s="17">
        <v>110</v>
      </c>
      <c r="R31" s="48">
        <v>0</v>
      </c>
      <c r="S31" s="48">
        <v>0</v>
      </c>
      <c r="T31" s="11"/>
      <c r="U31" s="31">
        <v>110</v>
      </c>
      <c r="V31" s="33">
        <f t="shared" si="6"/>
        <v>100.826</v>
      </c>
      <c r="W31" s="3">
        <f t="shared" si="7"/>
        <v>310</v>
      </c>
      <c r="X31" s="33">
        <f t="shared" si="8"/>
        <v>284.146</v>
      </c>
      <c r="Y31" s="3">
        <v>200</v>
      </c>
      <c r="Z31" s="17">
        <v>210</v>
      </c>
      <c r="AA31" s="48">
        <v>0</v>
      </c>
      <c r="AB31" s="3"/>
      <c r="AC31" s="31">
        <v>210</v>
      </c>
      <c r="AD31" s="33">
        <f t="shared" si="9"/>
        <v>192.486</v>
      </c>
      <c r="AE31" s="31">
        <f t="shared" si="11"/>
        <v>520</v>
      </c>
      <c r="AF31" s="82">
        <f t="shared" si="10"/>
        <v>476.632</v>
      </c>
      <c r="AG31" s="22"/>
    </row>
    <row r="32" spans="1:33" ht="12.75">
      <c r="A32" s="21">
        <v>12</v>
      </c>
      <c r="B32" s="3">
        <v>1</v>
      </c>
      <c r="C32" s="3">
        <v>82.5</v>
      </c>
      <c r="D32" s="3" t="s">
        <v>102</v>
      </c>
      <c r="E32" s="3" t="s">
        <v>26</v>
      </c>
      <c r="F32" s="3" t="s">
        <v>15</v>
      </c>
      <c r="G32" s="1">
        <v>33327</v>
      </c>
      <c r="H32" s="3" t="s">
        <v>7</v>
      </c>
      <c r="I32" s="2">
        <v>78.5</v>
      </c>
      <c r="J32" s="33">
        <v>0.6418</v>
      </c>
      <c r="K32" s="17">
        <v>245</v>
      </c>
      <c r="L32" s="48">
        <v>260</v>
      </c>
      <c r="M32" s="17">
        <v>260</v>
      </c>
      <c r="N32" s="3"/>
      <c r="O32" s="31">
        <v>260</v>
      </c>
      <c r="P32" s="33">
        <f t="shared" si="5"/>
        <v>166.86800000000002</v>
      </c>
      <c r="Q32" s="17">
        <v>182.5</v>
      </c>
      <c r="R32" s="48">
        <v>190</v>
      </c>
      <c r="S32" s="48">
        <v>190</v>
      </c>
      <c r="T32" s="11"/>
      <c r="U32" s="96">
        <v>182.5</v>
      </c>
      <c r="V32" s="33">
        <f t="shared" si="6"/>
        <v>117.1285</v>
      </c>
      <c r="W32" s="3">
        <f t="shared" si="7"/>
        <v>442.5</v>
      </c>
      <c r="X32" s="33">
        <f t="shared" si="8"/>
        <v>283.9965</v>
      </c>
      <c r="Y32" s="3">
        <v>190</v>
      </c>
      <c r="Z32" s="17">
        <v>200</v>
      </c>
      <c r="AA32" s="48">
        <v>210</v>
      </c>
      <c r="AB32" s="3"/>
      <c r="AC32" s="31">
        <v>200</v>
      </c>
      <c r="AD32" s="33">
        <f t="shared" si="9"/>
        <v>128.36</v>
      </c>
      <c r="AE32" s="31">
        <f t="shared" si="11"/>
        <v>642.5</v>
      </c>
      <c r="AF32" s="82">
        <f t="shared" si="10"/>
        <v>412.35650000000004</v>
      </c>
      <c r="AG32" s="22"/>
    </row>
    <row r="33" spans="1:33" ht="12.75">
      <c r="A33" s="21">
        <v>12</v>
      </c>
      <c r="B33" s="3">
        <v>1</v>
      </c>
      <c r="C33" s="3">
        <v>90</v>
      </c>
      <c r="D33" s="3" t="s">
        <v>104</v>
      </c>
      <c r="E33" s="3" t="s">
        <v>50</v>
      </c>
      <c r="F33" s="3" t="s">
        <v>15</v>
      </c>
      <c r="G33" s="1">
        <v>33287</v>
      </c>
      <c r="H33" s="3" t="s">
        <v>9</v>
      </c>
      <c r="I33" s="2">
        <v>84.3</v>
      </c>
      <c r="J33" s="33">
        <v>0.6163</v>
      </c>
      <c r="K33" s="11">
        <v>180</v>
      </c>
      <c r="L33" s="17">
        <v>210</v>
      </c>
      <c r="M33" s="48">
        <v>260</v>
      </c>
      <c r="N33" s="3"/>
      <c r="O33" s="31">
        <v>210</v>
      </c>
      <c r="P33" s="33">
        <f t="shared" si="5"/>
        <v>129.423</v>
      </c>
      <c r="Q33" s="48">
        <v>140</v>
      </c>
      <c r="R33" s="3">
        <v>140</v>
      </c>
      <c r="S33" s="54">
        <v>152.5</v>
      </c>
      <c r="T33" s="3"/>
      <c r="U33" s="96">
        <v>152.5</v>
      </c>
      <c r="V33" s="33">
        <f t="shared" si="6"/>
        <v>93.98575</v>
      </c>
      <c r="W33" s="3">
        <f t="shared" si="7"/>
        <v>362.5</v>
      </c>
      <c r="X33" s="33">
        <f t="shared" si="8"/>
        <v>223.40875</v>
      </c>
      <c r="Y33" s="11">
        <v>220</v>
      </c>
      <c r="Z33" s="17">
        <v>240</v>
      </c>
      <c r="AA33" s="48">
        <v>255</v>
      </c>
      <c r="AB33" s="3"/>
      <c r="AC33" s="31">
        <v>240</v>
      </c>
      <c r="AD33" s="33">
        <f t="shared" si="9"/>
        <v>147.91199999999998</v>
      </c>
      <c r="AE33" s="31">
        <f t="shared" si="11"/>
        <v>602.5</v>
      </c>
      <c r="AF33" s="82">
        <f t="shared" si="10"/>
        <v>371.32075</v>
      </c>
      <c r="AG33" s="22"/>
    </row>
    <row r="34" spans="1:76" s="3" customFormat="1" ht="12.75">
      <c r="A34" s="21">
        <v>12</v>
      </c>
      <c r="B34" s="3">
        <v>1</v>
      </c>
      <c r="C34" s="3">
        <v>90</v>
      </c>
      <c r="D34" s="3" t="s">
        <v>103</v>
      </c>
      <c r="E34" s="3" t="s">
        <v>66</v>
      </c>
      <c r="F34" s="3" t="s">
        <v>15</v>
      </c>
      <c r="G34" s="1">
        <v>29399</v>
      </c>
      <c r="H34" s="3" t="s">
        <v>7</v>
      </c>
      <c r="I34" s="2">
        <v>89.9</v>
      </c>
      <c r="J34" s="33">
        <v>0.5857</v>
      </c>
      <c r="K34" s="3">
        <v>330</v>
      </c>
      <c r="L34" s="97">
        <v>352.5</v>
      </c>
      <c r="M34" s="97">
        <v>362.5</v>
      </c>
      <c r="O34" s="96">
        <v>362.5</v>
      </c>
      <c r="P34" s="33">
        <f t="shared" si="5"/>
        <v>212.31625</v>
      </c>
      <c r="Q34" s="3">
        <v>210</v>
      </c>
      <c r="R34" s="3">
        <v>220</v>
      </c>
      <c r="S34" s="3">
        <v>230</v>
      </c>
      <c r="U34" s="31">
        <v>230</v>
      </c>
      <c r="V34" s="33">
        <f t="shared" si="6"/>
        <v>134.711</v>
      </c>
      <c r="W34" s="3">
        <f t="shared" si="7"/>
        <v>592.5</v>
      </c>
      <c r="X34" s="33">
        <f t="shared" si="8"/>
        <v>347.02725</v>
      </c>
      <c r="Y34" s="48">
        <v>295</v>
      </c>
      <c r="Z34" s="48">
        <v>295</v>
      </c>
      <c r="AA34" s="3">
        <v>295</v>
      </c>
      <c r="AC34" s="31">
        <v>295</v>
      </c>
      <c r="AD34" s="33">
        <f t="shared" si="9"/>
        <v>172.7815</v>
      </c>
      <c r="AE34" s="31">
        <f t="shared" si="11"/>
        <v>887.5</v>
      </c>
      <c r="AF34" s="82">
        <f t="shared" si="10"/>
        <v>519.80875</v>
      </c>
      <c r="AG34" s="22" t="s">
        <v>35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35"/>
    </row>
    <row r="35" spans="1:76" s="3" customFormat="1" ht="12.75">
      <c r="A35" s="21">
        <v>12</v>
      </c>
      <c r="B35" s="3">
        <v>1</v>
      </c>
      <c r="C35" s="3">
        <v>100</v>
      </c>
      <c r="D35" s="3" t="s">
        <v>107</v>
      </c>
      <c r="E35" s="3" t="s">
        <v>73</v>
      </c>
      <c r="F35" s="3" t="s">
        <v>15</v>
      </c>
      <c r="G35" s="1">
        <v>24866</v>
      </c>
      <c r="H35" s="3" t="s">
        <v>156</v>
      </c>
      <c r="I35" s="2">
        <v>93.6</v>
      </c>
      <c r="J35" s="33">
        <v>0.5998</v>
      </c>
      <c r="K35" s="48">
        <v>330</v>
      </c>
      <c r="L35" s="11">
        <v>330</v>
      </c>
      <c r="M35" s="11">
        <v>350</v>
      </c>
      <c r="O35" s="31">
        <v>350</v>
      </c>
      <c r="P35" s="33">
        <f t="shared" si="5"/>
        <v>209.93</v>
      </c>
      <c r="Q35" s="18">
        <v>200</v>
      </c>
      <c r="R35" s="3">
        <v>210</v>
      </c>
      <c r="S35" s="48">
        <v>220</v>
      </c>
      <c r="U35" s="31">
        <v>210</v>
      </c>
      <c r="V35" s="33">
        <f t="shared" si="6"/>
        <v>125.958</v>
      </c>
      <c r="W35" s="3">
        <f t="shared" si="7"/>
        <v>560</v>
      </c>
      <c r="X35" s="33">
        <f t="shared" si="8"/>
        <v>335.888</v>
      </c>
      <c r="Y35" s="3">
        <v>330</v>
      </c>
      <c r="Z35" s="11">
        <v>340</v>
      </c>
      <c r="AA35" s="48">
        <v>352.5</v>
      </c>
      <c r="AC35" s="31">
        <v>340</v>
      </c>
      <c r="AD35" s="33">
        <f t="shared" si="9"/>
        <v>203.932</v>
      </c>
      <c r="AE35" s="31">
        <f t="shared" si="11"/>
        <v>900</v>
      </c>
      <c r="AF35" s="82">
        <f t="shared" si="10"/>
        <v>539.82</v>
      </c>
      <c r="AG35" s="22" t="s">
        <v>38</v>
      </c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35"/>
    </row>
    <row r="36" spans="1:76" s="3" customFormat="1" ht="12.75">
      <c r="A36" s="21">
        <v>12</v>
      </c>
      <c r="B36" s="3">
        <v>1</v>
      </c>
      <c r="C36" s="3">
        <v>100</v>
      </c>
      <c r="D36" s="3" t="s">
        <v>105</v>
      </c>
      <c r="E36" s="3" t="s">
        <v>73</v>
      </c>
      <c r="F36" s="3" t="s">
        <v>15</v>
      </c>
      <c r="G36" s="1">
        <v>30540</v>
      </c>
      <c r="H36" s="3" t="s">
        <v>7</v>
      </c>
      <c r="I36" s="2">
        <v>97.15</v>
      </c>
      <c r="J36" s="33">
        <v>0.5613</v>
      </c>
      <c r="K36" s="18">
        <v>320</v>
      </c>
      <c r="L36" s="3">
        <v>350</v>
      </c>
      <c r="M36" s="11">
        <v>365</v>
      </c>
      <c r="O36" s="31">
        <v>365</v>
      </c>
      <c r="P36" s="33">
        <f t="shared" si="5"/>
        <v>204.8745</v>
      </c>
      <c r="Q36" s="48">
        <v>230</v>
      </c>
      <c r="R36" s="3">
        <v>230</v>
      </c>
      <c r="S36" s="3">
        <v>250</v>
      </c>
      <c r="U36" s="31">
        <v>250</v>
      </c>
      <c r="V36" s="33">
        <f t="shared" si="6"/>
        <v>140.32500000000002</v>
      </c>
      <c r="W36" s="3">
        <f t="shared" si="7"/>
        <v>615</v>
      </c>
      <c r="X36" s="33">
        <f t="shared" si="8"/>
        <v>345.1995</v>
      </c>
      <c r="Y36" s="3">
        <v>280</v>
      </c>
      <c r="Z36" s="3">
        <v>295</v>
      </c>
      <c r="AA36" s="48">
        <v>305</v>
      </c>
      <c r="AC36" s="31">
        <v>295</v>
      </c>
      <c r="AD36" s="33">
        <f t="shared" si="9"/>
        <v>165.58350000000002</v>
      </c>
      <c r="AE36" s="31">
        <f t="shared" si="11"/>
        <v>910</v>
      </c>
      <c r="AF36" s="82">
        <f t="shared" si="10"/>
        <v>510.783</v>
      </c>
      <c r="AG36" s="2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35"/>
    </row>
    <row r="37" spans="1:33" ht="12.75">
      <c r="A37" s="21">
        <v>0</v>
      </c>
      <c r="B37" s="3" t="s">
        <v>17</v>
      </c>
      <c r="C37" s="3">
        <v>100</v>
      </c>
      <c r="D37" s="3" t="s">
        <v>101</v>
      </c>
      <c r="E37" s="3" t="s">
        <v>73</v>
      </c>
      <c r="F37" s="3" t="s">
        <v>15</v>
      </c>
      <c r="G37" s="1">
        <v>32258</v>
      </c>
      <c r="H37" s="3" t="s">
        <v>7</v>
      </c>
      <c r="I37" s="2">
        <v>97.25</v>
      </c>
      <c r="J37" s="33">
        <v>0.561</v>
      </c>
      <c r="K37" s="48">
        <v>280</v>
      </c>
      <c r="L37" s="48">
        <v>0</v>
      </c>
      <c r="M37" s="48">
        <v>280</v>
      </c>
      <c r="N37" s="3"/>
      <c r="O37" s="31">
        <v>0</v>
      </c>
      <c r="P37" s="33">
        <f t="shared" si="5"/>
        <v>0</v>
      </c>
      <c r="Q37" s="48">
        <v>200</v>
      </c>
      <c r="R37" s="48">
        <v>0</v>
      </c>
      <c r="S37" s="48">
        <v>0</v>
      </c>
      <c r="T37" s="3"/>
      <c r="U37" s="31">
        <v>0</v>
      </c>
      <c r="V37" s="33">
        <f t="shared" si="6"/>
        <v>0</v>
      </c>
      <c r="W37" s="3">
        <f t="shared" si="7"/>
        <v>0</v>
      </c>
      <c r="X37" s="33">
        <f t="shared" si="8"/>
        <v>0</v>
      </c>
      <c r="Y37" s="48">
        <v>300</v>
      </c>
      <c r="Z37" s="48">
        <v>0</v>
      </c>
      <c r="AA37" s="48">
        <v>0</v>
      </c>
      <c r="AB37" s="3"/>
      <c r="AC37" s="31">
        <v>0</v>
      </c>
      <c r="AD37" s="33">
        <f t="shared" si="9"/>
        <v>0</v>
      </c>
      <c r="AE37" s="31">
        <f t="shared" si="11"/>
        <v>0</v>
      </c>
      <c r="AF37" s="82">
        <f t="shared" si="10"/>
        <v>0</v>
      </c>
      <c r="AG37" s="22"/>
    </row>
    <row r="38" spans="1:33" ht="12.75">
      <c r="A38" s="21">
        <v>12</v>
      </c>
      <c r="B38" s="3">
        <v>1</v>
      </c>
      <c r="C38" s="3">
        <v>125</v>
      </c>
      <c r="D38" s="3" t="s">
        <v>56</v>
      </c>
      <c r="E38" s="3" t="s">
        <v>28</v>
      </c>
      <c r="F38" s="3" t="s">
        <v>15</v>
      </c>
      <c r="G38" s="1">
        <v>23410</v>
      </c>
      <c r="H38" s="3" t="s">
        <v>156</v>
      </c>
      <c r="I38" s="2">
        <v>114.75</v>
      </c>
      <c r="J38" s="33">
        <v>0.6082</v>
      </c>
      <c r="K38" s="18">
        <v>280</v>
      </c>
      <c r="L38" s="17">
        <v>300</v>
      </c>
      <c r="M38" s="17">
        <v>320</v>
      </c>
      <c r="N38" s="3"/>
      <c r="O38" s="31">
        <v>320</v>
      </c>
      <c r="P38" s="33">
        <f t="shared" si="5"/>
        <v>194.624</v>
      </c>
      <c r="Q38" s="18">
        <v>220</v>
      </c>
      <c r="R38" s="3">
        <v>235</v>
      </c>
      <c r="S38" s="3">
        <v>250</v>
      </c>
      <c r="T38" s="3"/>
      <c r="U38" s="31">
        <v>250</v>
      </c>
      <c r="V38" s="33">
        <f t="shared" si="6"/>
        <v>152.04999999999998</v>
      </c>
      <c r="W38" s="3">
        <f t="shared" si="7"/>
        <v>570</v>
      </c>
      <c r="X38" s="33">
        <f t="shared" si="8"/>
        <v>346.674</v>
      </c>
      <c r="Y38" s="3">
        <v>250</v>
      </c>
      <c r="Z38" s="48">
        <v>260</v>
      </c>
      <c r="AA38" s="48">
        <v>0</v>
      </c>
      <c r="AB38" s="3"/>
      <c r="AC38" s="31">
        <v>250</v>
      </c>
      <c r="AD38" s="33">
        <f t="shared" si="9"/>
        <v>152.04999999999998</v>
      </c>
      <c r="AE38" s="31">
        <f t="shared" si="11"/>
        <v>820</v>
      </c>
      <c r="AF38" s="82">
        <f t="shared" si="10"/>
        <v>498.724</v>
      </c>
      <c r="AG38" s="22" t="s">
        <v>36</v>
      </c>
    </row>
    <row r="39" spans="1:76" s="25" customFormat="1" ht="12.75">
      <c r="A39" s="21">
        <v>12</v>
      </c>
      <c r="B39" s="3">
        <v>1</v>
      </c>
      <c r="C39" s="3">
        <v>125</v>
      </c>
      <c r="D39" s="3" t="s">
        <v>106</v>
      </c>
      <c r="E39" s="3" t="s">
        <v>73</v>
      </c>
      <c r="F39" s="3" t="s">
        <v>15</v>
      </c>
      <c r="G39" s="1">
        <v>31410</v>
      </c>
      <c r="H39" s="3" t="s">
        <v>7</v>
      </c>
      <c r="I39" s="2">
        <v>112.75</v>
      </c>
      <c r="J39" s="33">
        <v>0.5334</v>
      </c>
      <c r="K39" s="11">
        <v>400</v>
      </c>
      <c r="L39" s="17">
        <v>420</v>
      </c>
      <c r="M39" s="48">
        <v>441</v>
      </c>
      <c r="N39" s="3"/>
      <c r="O39" s="31">
        <v>420</v>
      </c>
      <c r="P39" s="33">
        <f t="shared" si="5"/>
        <v>224.028</v>
      </c>
      <c r="Q39" s="11">
        <v>230</v>
      </c>
      <c r="R39" s="3">
        <v>250</v>
      </c>
      <c r="S39" s="3">
        <v>260</v>
      </c>
      <c r="T39" s="3"/>
      <c r="U39" s="31">
        <v>260</v>
      </c>
      <c r="V39" s="33">
        <f t="shared" si="6"/>
        <v>138.684</v>
      </c>
      <c r="W39" s="3">
        <f t="shared" si="7"/>
        <v>680</v>
      </c>
      <c r="X39" s="33">
        <f t="shared" si="8"/>
        <v>362.712</v>
      </c>
      <c r="Y39" s="11">
        <v>330</v>
      </c>
      <c r="Z39" s="48">
        <v>350</v>
      </c>
      <c r="AA39" s="48">
        <v>350</v>
      </c>
      <c r="AB39" s="3"/>
      <c r="AC39" s="31">
        <v>330</v>
      </c>
      <c r="AD39" s="33">
        <f t="shared" si="9"/>
        <v>176.022</v>
      </c>
      <c r="AE39" s="31">
        <f t="shared" si="11"/>
        <v>1010</v>
      </c>
      <c r="AF39" s="82">
        <f t="shared" si="10"/>
        <v>538.734</v>
      </c>
      <c r="AG39" s="22" t="s">
        <v>34</v>
      </c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26"/>
    </row>
    <row r="40" spans="1:33" ht="12.75" customHeight="1">
      <c r="A40" s="21">
        <v>12</v>
      </c>
      <c r="B40" s="3">
        <v>1</v>
      </c>
      <c r="C40" s="3" t="s">
        <v>110</v>
      </c>
      <c r="D40" s="3" t="s">
        <v>111</v>
      </c>
      <c r="E40" s="3" t="s">
        <v>61</v>
      </c>
      <c r="F40" s="3" t="s">
        <v>15</v>
      </c>
      <c r="G40" s="1">
        <v>22354</v>
      </c>
      <c r="H40" s="3" t="s">
        <v>157</v>
      </c>
      <c r="I40" s="2">
        <v>143.15</v>
      </c>
      <c r="J40" s="33">
        <v>0.6195</v>
      </c>
      <c r="K40" s="11">
        <v>310</v>
      </c>
      <c r="L40" s="48">
        <v>360</v>
      </c>
      <c r="M40" s="48">
        <v>410</v>
      </c>
      <c r="N40" s="3"/>
      <c r="O40" s="31">
        <v>310</v>
      </c>
      <c r="P40" s="33">
        <f>O40*J40</f>
        <v>192.04500000000002</v>
      </c>
      <c r="Q40" s="11">
        <v>170</v>
      </c>
      <c r="R40" s="11">
        <v>195</v>
      </c>
      <c r="S40" s="48">
        <v>0</v>
      </c>
      <c r="T40" s="3"/>
      <c r="U40" s="31">
        <v>195</v>
      </c>
      <c r="V40" s="33">
        <f>U40*J40</f>
        <v>120.80250000000001</v>
      </c>
      <c r="W40" s="3">
        <f>U40+O40</f>
        <v>505</v>
      </c>
      <c r="X40" s="33">
        <f>W40*J40</f>
        <v>312.8475</v>
      </c>
      <c r="Y40" s="11">
        <v>250</v>
      </c>
      <c r="Z40" s="17">
        <v>300</v>
      </c>
      <c r="AA40" s="48">
        <v>0</v>
      </c>
      <c r="AB40" s="3"/>
      <c r="AC40" s="31">
        <v>300</v>
      </c>
      <c r="AD40" s="33">
        <f>AC40*J40</f>
        <v>185.85000000000002</v>
      </c>
      <c r="AE40" s="31">
        <f>AC40+W40</f>
        <v>805</v>
      </c>
      <c r="AF40" s="82">
        <f>AE40*J40</f>
        <v>498.69750000000005</v>
      </c>
      <c r="AG40" s="22"/>
    </row>
    <row r="41" spans="1:33" ht="12.75" customHeight="1" thickBot="1">
      <c r="A41" s="23">
        <v>12</v>
      </c>
      <c r="B41" s="4">
        <v>1</v>
      </c>
      <c r="C41" s="4" t="s">
        <v>110</v>
      </c>
      <c r="D41" s="4" t="s">
        <v>111</v>
      </c>
      <c r="E41" s="4" t="s">
        <v>61</v>
      </c>
      <c r="F41" s="4" t="s">
        <v>15</v>
      </c>
      <c r="G41" s="5">
        <v>22354</v>
      </c>
      <c r="H41" s="4" t="s">
        <v>7</v>
      </c>
      <c r="I41" s="6">
        <v>143.15</v>
      </c>
      <c r="J41" s="34">
        <v>0.5</v>
      </c>
      <c r="K41" s="105">
        <v>310</v>
      </c>
      <c r="L41" s="56">
        <v>360</v>
      </c>
      <c r="M41" s="56">
        <v>410</v>
      </c>
      <c r="N41" s="4"/>
      <c r="O41" s="32">
        <v>310</v>
      </c>
      <c r="P41" s="34">
        <f t="shared" si="5"/>
        <v>155</v>
      </c>
      <c r="Q41" s="105">
        <v>170</v>
      </c>
      <c r="R41" s="105">
        <v>195</v>
      </c>
      <c r="S41" s="56">
        <v>0</v>
      </c>
      <c r="T41" s="4"/>
      <c r="U41" s="32">
        <v>195</v>
      </c>
      <c r="V41" s="34">
        <f t="shared" si="6"/>
        <v>97.5</v>
      </c>
      <c r="W41" s="4">
        <f t="shared" si="7"/>
        <v>505</v>
      </c>
      <c r="X41" s="34">
        <f t="shared" si="8"/>
        <v>252.5</v>
      </c>
      <c r="Y41" s="105">
        <v>250</v>
      </c>
      <c r="Z41" s="40">
        <v>300</v>
      </c>
      <c r="AA41" s="56">
        <v>0</v>
      </c>
      <c r="AB41" s="4"/>
      <c r="AC41" s="32">
        <v>300</v>
      </c>
      <c r="AD41" s="34">
        <f t="shared" si="9"/>
        <v>150</v>
      </c>
      <c r="AE41" s="32">
        <f t="shared" si="11"/>
        <v>805</v>
      </c>
      <c r="AF41" s="106">
        <f t="shared" si="10"/>
        <v>402.5</v>
      </c>
      <c r="AG41" s="24"/>
    </row>
    <row r="84" ht="12.75">
      <c r="D84" s="48"/>
    </row>
  </sheetData>
  <sheetProtection/>
  <mergeCells count="16">
    <mergeCell ref="A3:A4"/>
    <mergeCell ref="B3:B4"/>
    <mergeCell ref="C3:C4"/>
    <mergeCell ref="D3:D4"/>
    <mergeCell ref="E3:E4"/>
    <mergeCell ref="F3:F4"/>
    <mergeCell ref="W3:X3"/>
    <mergeCell ref="Y3:AD3"/>
    <mergeCell ref="AE3:AF3"/>
    <mergeCell ref="AG3:AG4"/>
    <mergeCell ref="G3:G4"/>
    <mergeCell ref="H3:H4"/>
    <mergeCell ref="I3:I4"/>
    <mergeCell ref="J3:J4"/>
    <mergeCell ref="K3:P3"/>
    <mergeCell ref="Q3:V3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86"/>
  <sheetViews>
    <sheetView zoomScale="73" zoomScaleNormal="73" workbookViewId="0" topLeftCell="A10">
      <selection activeCell="A6" sqref="A6:E61"/>
    </sheetView>
  </sheetViews>
  <sheetFormatPr defaultColWidth="9.00390625" defaultRowHeight="12.75"/>
  <cols>
    <col min="1" max="2" width="6.00390625" style="12" customWidth="1"/>
    <col min="3" max="3" width="6.00390625" style="12" bestFit="1" customWidth="1"/>
    <col min="4" max="4" width="28.375" style="12" customWidth="1"/>
    <col min="5" max="5" width="31.00390625" style="12" customWidth="1"/>
    <col min="6" max="6" width="13.75390625" style="12" customWidth="1"/>
    <col min="7" max="7" width="11.875" style="12" customWidth="1"/>
    <col min="8" max="8" width="15.625" style="12" customWidth="1"/>
    <col min="9" max="9" width="9.00390625" style="13" bestFit="1" customWidth="1"/>
    <col min="10" max="10" width="7.75390625" style="28" bestFit="1" customWidth="1"/>
    <col min="11" max="11" width="7.125" style="113" customWidth="1"/>
    <col min="12" max="12" width="6.625" style="114" customWidth="1"/>
    <col min="13" max="13" width="6.375" style="114" customWidth="1"/>
    <col min="14" max="14" width="6.625" style="113" bestFit="1" customWidth="1"/>
    <col min="15" max="15" width="6.625" style="115" customWidth="1"/>
    <col min="16" max="16" width="10.625" style="112" hidden="1" customWidth="1"/>
    <col min="17" max="19" width="7.125" style="113" bestFit="1" customWidth="1"/>
    <col min="20" max="20" width="2.125" style="113" customWidth="1"/>
    <col min="21" max="21" width="7.625" style="115" customWidth="1"/>
    <col min="22" max="22" width="9.875" style="112" hidden="1" customWidth="1"/>
    <col min="23" max="23" width="7.375" style="115" hidden="1" customWidth="1"/>
    <col min="24" max="24" width="9.75390625" style="112" hidden="1" customWidth="1"/>
    <col min="25" max="25" width="7.125" style="113" bestFit="1" customWidth="1"/>
    <col min="26" max="26" width="7.625" style="114" customWidth="1"/>
    <col min="27" max="27" width="7.625" style="113" customWidth="1"/>
    <col min="28" max="28" width="1.875" style="113" bestFit="1" customWidth="1"/>
    <col min="29" max="29" width="8.375" style="115" customWidth="1"/>
    <col min="30" max="30" width="9.875" style="112" hidden="1" customWidth="1"/>
    <col min="31" max="31" width="7.00390625" style="115" bestFit="1" customWidth="1"/>
    <col min="32" max="32" width="9.875" style="94" bestFit="1" customWidth="1"/>
    <col min="33" max="33" width="12.25390625" style="12" customWidth="1"/>
    <col min="34" max="16384" width="9.125" style="12" customWidth="1"/>
  </cols>
  <sheetData>
    <row r="1" spans="4:23" ht="20.25">
      <c r="D1" s="93" t="s">
        <v>165</v>
      </c>
      <c r="E1" s="8"/>
      <c r="F1" s="8"/>
      <c r="G1" s="10"/>
      <c r="I1" s="9"/>
      <c r="J1" s="27"/>
      <c r="K1" s="108"/>
      <c r="L1" s="109"/>
      <c r="M1" s="109"/>
      <c r="N1" s="108"/>
      <c r="O1" s="108"/>
      <c r="P1" s="110"/>
      <c r="Q1" s="108"/>
      <c r="R1" s="108"/>
      <c r="S1" s="108"/>
      <c r="T1" s="108"/>
      <c r="U1" s="111"/>
      <c r="W1" s="113"/>
    </row>
    <row r="2" spans="4:32" s="20" customFormat="1" ht="12" thickBot="1">
      <c r="D2" s="16"/>
      <c r="E2" s="16"/>
      <c r="F2" s="16"/>
      <c r="G2" s="16"/>
      <c r="H2" s="16"/>
      <c r="I2" s="19"/>
      <c r="J2" s="29"/>
      <c r="K2" s="116"/>
      <c r="L2" s="117"/>
      <c r="M2" s="117"/>
      <c r="N2" s="116"/>
      <c r="O2" s="116"/>
      <c r="P2" s="118"/>
      <c r="Q2" s="116"/>
      <c r="R2" s="116"/>
      <c r="S2" s="116"/>
      <c r="T2" s="116"/>
      <c r="U2" s="119"/>
      <c r="V2" s="120"/>
      <c r="W2" s="121"/>
      <c r="X2" s="120"/>
      <c r="Y2" s="121"/>
      <c r="Z2" s="122"/>
      <c r="AA2" s="121"/>
      <c r="AB2" s="121"/>
      <c r="AC2" s="123"/>
      <c r="AD2" s="120"/>
      <c r="AE2" s="123"/>
      <c r="AF2" s="29"/>
    </row>
    <row r="3" spans="1:33" ht="12.75">
      <c r="A3" s="198" t="s">
        <v>32</v>
      </c>
      <c r="B3" s="204" t="s">
        <v>10</v>
      </c>
      <c r="C3" s="204" t="s">
        <v>2</v>
      </c>
      <c r="D3" s="204" t="s">
        <v>3</v>
      </c>
      <c r="E3" s="204" t="s">
        <v>13</v>
      </c>
      <c r="F3" s="204" t="s">
        <v>14</v>
      </c>
      <c r="G3" s="204" t="s">
        <v>6</v>
      </c>
      <c r="H3" s="204" t="s">
        <v>4</v>
      </c>
      <c r="I3" s="200" t="s">
        <v>1</v>
      </c>
      <c r="J3" s="202" t="s">
        <v>251</v>
      </c>
      <c r="K3" s="206" t="s">
        <v>82</v>
      </c>
      <c r="L3" s="206"/>
      <c r="M3" s="206"/>
      <c r="N3" s="206"/>
      <c r="O3" s="206"/>
      <c r="P3" s="206"/>
      <c r="Q3" s="206" t="s">
        <v>5</v>
      </c>
      <c r="R3" s="206"/>
      <c r="S3" s="206"/>
      <c r="T3" s="206"/>
      <c r="U3" s="206"/>
      <c r="V3" s="206"/>
      <c r="W3" s="206" t="s">
        <v>18</v>
      </c>
      <c r="X3" s="206"/>
      <c r="Y3" s="206" t="s">
        <v>19</v>
      </c>
      <c r="Z3" s="206"/>
      <c r="AA3" s="206"/>
      <c r="AB3" s="206"/>
      <c r="AC3" s="206"/>
      <c r="AD3" s="206"/>
      <c r="AE3" s="195" t="s">
        <v>20</v>
      </c>
      <c r="AF3" s="195"/>
      <c r="AG3" s="196" t="s">
        <v>11</v>
      </c>
    </row>
    <row r="4" spans="1:33" s="14" customFormat="1" ht="12" thickBot="1">
      <c r="A4" s="199"/>
      <c r="B4" s="205"/>
      <c r="C4" s="205"/>
      <c r="D4" s="205"/>
      <c r="E4" s="205"/>
      <c r="F4" s="205"/>
      <c r="G4" s="205"/>
      <c r="H4" s="205"/>
      <c r="I4" s="201"/>
      <c r="J4" s="203"/>
      <c r="K4" s="124">
        <v>1</v>
      </c>
      <c r="L4" s="125">
        <v>2</v>
      </c>
      <c r="M4" s="125">
        <v>3</v>
      </c>
      <c r="N4" s="124">
        <v>4</v>
      </c>
      <c r="O4" s="124" t="s">
        <v>83</v>
      </c>
      <c r="P4" s="126" t="s">
        <v>0</v>
      </c>
      <c r="Q4" s="124">
        <v>1</v>
      </c>
      <c r="R4" s="124">
        <v>2</v>
      </c>
      <c r="S4" s="124">
        <v>3</v>
      </c>
      <c r="T4" s="124">
        <v>4</v>
      </c>
      <c r="U4" s="124" t="s">
        <v>83</v>
      </c>
      <c r="V4" s="126" t="s">
        <v>0</v>
      </c>
      <c r="W4" s="124" t="s">
        <v>21</v>
      </c>
      <c r="X4" s="126" t="s">
        <v>0</v>
      </c>
      <c r="Y4" s="124">
        <v>1</v>
      </c>
      <c r="Z4" s="125">
        <v>2</v>
      </c>
      <c r="AA4" s="124">
        <v>3</v>
      </c>
      <c r="AB4" s="124">
        <v>4</v>
      </c>
      <c r="AC4" s="124" t="s">
        <v>83</v>
      </c>
      <c r="AD4" s="126" t="s">
        <v>0</v>
      </c>
      <c r="AE4" s="127" t="s">
        <v>22</v>
      </c>
      <c r="AF4" s="46" t="s">
        <v>0</v>
      </c>
      <c r="AG4" s="197"/>
    </row>
    <row r="5" spans="1:33" s="15" customFormat="1" ht="12.75">
      <c r="A5" s="140"/>
      <c r="B5" s="141"/>
      <c r="C5" s="141"/>
      <c r="D5" s="141" t="s">
        <v>87</v>
      </c>
      <c r="E5" s="141" t="s">
        <v>30</v>
      </c>
      <c r="F5" s="141"/>
      <c r="G5" s="141"/>
      <c r="H5" s="141"/>
      <c r="I5" s="142"/>
      <c r="J5" s="143"/>
      <c r="K5" s="144"/>
      <c r="L5" s="145"/>
      <c r="M5" s="145"/>
      <c r="N5" s="144"/>
      <c r="O5" s="144"/>
      <c r="P5" s="146"/>
      <c r="Q5" s="144"/>
      <c r="R5" s="144"/>
      <c r="S5" s="144"/>
      <c r="T5" s="144"/>
      <c r="U5" s="144"/>
      <c r="V5" s="146"/>
      <c r="W5" s="144"/>
      <c r="X5" s="146"/>
      <c r="Y5" s="144"/>
      <c r="Z5" s="145"/>
      <c r="AA5" s="144"/>
      <c r="AB5" s="144"/>
      <c r="AC5" s="144"/>
      <c r="AD5" s="146"/>
      <c r="AE5" s="147"/>
      <c r="AF5" s="148"/>
      <c r="AG5" s="149"/>
    </row>
    <row r="6" spans="1:76" s="25" customFormat="1" ht="12.75">
      <c r="A6" s="21">
        <v>12</v>
      </c>
      <c r="B6" s="3">
        <v>1</v>
      </c>
      <c r="C6" s="3">
        <v>60</v>
      </c>
      <c r="D6" s="3" t="s">
        <v>155</v>
      </c>
      <c r="E6" s="3" t="s">
        <v>146</v>
      </c>
      <c r="F6" s="3" t="s">
        <v>15</v>
      </c>
      <c r="G6" s="1">
        <v>26133</v>
      </c>
      <c r="H6" s="3" t="s">
        <v>156</v>
      </c>
      <c r="I6" s="2">
        <v>58.45</v>
      </c>
      <c r="J6" s="33">
        <v>0.8814</v>
      </c>
      <c r="K6" s="107">
        <v>100</v>
      </c>
      <c r="L6" s="61">
        <v>110</v>
      </c>
      <c r="M6" s="128">
        <v>117.5</v>
      </c>
      <c r="N6" s="107"/>
      <c r="O6" s="129">
        <v>110</v>
      </c>
      <c r="P6" s="130">
        <f>O6*J6</f>
        <v>96.954</v>
      </c>
      <c r="Q6" s="107"/>
      <c r="R6" s="107"/>
      <c r="S6" s="107"/>
      <c r="T6" s="107"/>
      <c r="U6" s="129"/>
      <c r="V6" s="130">
        <f>U6*J6</f>
        <v>0</v>
      </c>
      <c r="W6" s="107">
        <f>U6+O6</f>
        <v>110</v>
      </c>
      <c r="X6" s="130">
        <f>W6*J6</f>
        <v>96.954</v>
      </c>
      <c r="Y6" s="107"/>
      <c r="Z6" s="58"/>
      <c r="AA6" s="107"/>
      <c r="AB6" s="107"/>
      <c r="AC6" s="129"/>
      <c r="AD6" s="130">
        <f>AC6*J6</f>
        <v>0</v>
      </c>
      <c r="AE6" s="129">
        <f>AC6+W6</f>
        <v>110</v>
      </c>
      <c r="AF6" s="82">
        <f>AE6*J6</f>
        <v>96.954</v>
      </c>
      <c r="AG6" s="2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26"/>
    </row>
    <row r="7" spans="1:76" s="41" customFormat="1" ht="12.75">
      <c r="A7" s="21">
        <v>12</v>
      </c>
      <c r="B7" s="3">
        <v>1</v>
      </c>
      <c r="C7" s="3">
        <v>60</v>
      </c>
      <c r="D7" s="3" t="s">
        <v>155</v>
      </c>
      <c r="E7" s="3" t="s">
        <v>146</v>
      </c>
      <c r="F7" s="3" t="s">
        <v>15</v>
      </c>
      <c r="G7" s="1">
        <v>26133</v>
      </c>
      <c r="H7" s="3" t="s">
        <v>7</v>
      </c>
      <c r="I7" s="2">
        <v>58.45</v>
      </c>
      <c r="J7" s="33">
        <v>0.8788</v>
      </c>
      <c r="K7" s="107">
        <v>100</v>
      </c>
      <c r="L7" s="61">
        <v>110</v>
      </c>
      <c r="M7" s="128">
        <v>117.5</v>
      </c>
      <c r="N7" s="107"/>
      <c r="O7" s="129">
        <v>110</v>
      </c>
      <c r="P7" s="130">
        <f>O7*J7</f>
        <v>96.668</v>
      </c>
      <c r="Q7" s="107"/>
      <c r="R7" s="107"/>
      <c r="S7" s="107"/>
      <c r="T7" s="107"/>
      <c r="U7" s="129"/>
      <c r="V7" s="130">
        <f>U7*J7</f>
        <v>0</v>
      </c>
      <c r="W7" s="107">
        <f>U7+O7</f>
        <v>110</v>
      </c>
      <c r="X7" s="130">
        <f>W7*J7</f>
        <v>96.668</v>
      </c>
      <c r="Y7" s="107"/>
      <c r="Z7" s="61"/>
      <c r="AA7" s="107"/>
      <c r="AB7" s="107"/>
      <c r="AC7" s="129"/>
      <c r="AD7" s="130">
        <f>AC7*J7</f>
        <v>0</v>
      </c>
      <c r="AE7" s="129">
        <f>AC7+W7</f>
        <v>110</v>
      </c>
      <c r="AF7" s="82">
        <f>AE7*J7</f>
        <v>96.668</v>
      </c>
      <c r="AG7" s="2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42"/>
    </row>
    <row r="8" spans="1:76" s="43" customFormat="1" ht="12.75">
      <c r="A8" s="79"/>
      <c r="B8" s="31"/>
      <c r="C8" s="31"/>
      <c r="D8" s="31"/>
      <c r="E8" s="31" t="s">
        <v>31</v>
      </c>
      <c r="F8" s="31"/>
      <c r="G8" s="80"/>
      <c r="H8" s="31"/>
      <c r="I8" s="81"/>
      <c r="J8" s="82"/>
      <c r="K8" s="129"/>
      <c r="L8" s="150"/>
      <c r="M8" s="151"/>
      <c r="N8" s="129"/>
      <c r="O8" s="129"/>
      <c r="P8" s="152"/>
      <c r="Q8" s="129"/>
      <c r="R8" s="129"/>
      <c r="S8" s="129"/>
      <c r="T8" s="129"/>
      <c r="U8" s="129"/>
      <c r="V8" s="152"/>
      <c r="W8" s="129"/>
      <c r="X8" s="152"/>
      <c r="Y8" s="129"/>
      <c r="Z8" s="99"/>
      <c r="AA8" s="129"/>
      <c r="AB8" s="129"/>
      <c r="AC8" s="129"/>
      <c r="AD8" s="152"/>
      <c r="AE8" s="129"/>
      <c r="AF8" s="82"/>
      <c r="AG8" s="87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4"/>
    </row>
    <row r="9" spans="1:76" s="41" customFormat="1" ht="12.75">
      <c r="A9" s="21">
        <v>12</v>
      </c>
      <c r="B9" s="3">
        <v>1</v>
      </c>
      <c r="C9" s="3">
        <v>75</v>
      </c>
      <c r="D9" s="3" t="s">
        <v>164</v>
      </c>
      <c r="E9" s="3" t="s">
        <v>73</v>
      </c>
      <c r="F9" s="3" t="s">
        <v>15</v>
      </c>
      <c r="G9" s="1">
        <v>24397</v>
      </c>
      <c r="H9" s="3" t="s">
        <v>156</v>
      </c>
      <c r="I9" s="2">
        <v>74.8</v>
      </c>
      <c r="J9" s="33">
        <v>0.7012</v>
      </c>
      <c r="K9" s="61">
        <v>155</v>
      </c>
      <c r="L9" s="58">
        <v>165</v>
      </c>
      <c r="M9" s="128">
        <v>170</v>
      </c>
      <c r="N9" s="107"/>
      <c r="O9" s="129">
        <v>165</v>
      </c>
      <c r="P9" s="130">
        <f>O9*J9</f>
        <v>115.69800000000001</v>
      </c>
      <c r="Q9" s="61"/>
      <c r="R9" s="128"/>
      <c r="S9" s="128"/>
      <c r="T9" s="58"/>
      <c r="U9" s="131"/>
      <c r="V9" s="130">
        <f>U9*J9</f>
        <v>0</v>
      </c>
      <c r="W9" s="107">
        <f>U9+O9</f>
        <v>165</v>
      </c>
      <c r="X9" s="130">
        <f>W9*J9</f>
        <v>115.69800000000001</v>
      </c>
      <c r="Y9" s="107"/>
      <c r="Z9" s="61"/>
      <c r="AA9" s="58"/>
      <c r="AB9" s="107"/>
      <c r="AC9" s="129"/>
      <c r="AD9" s="130">
        <f>AC9*J9</f>
        <v>0</v>
      </c>
      <c r="AE9" s="129">
        <f>AC9+W9</f>
        <v>165</v>
      </c>
      <c r="AF9" s="82">
        <f>AE9*J9</f>
        <v>115.69800000000001</v>
      </c>
      <c r="AG9" s="2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42"/>
    </row>
    <row r="10" spans="1:33" ht="12.75">
      <c r="A10" s="21">
        <v>12</v>
      </c>
      <c r="B10" s="3">
        <v>1</v>
      </c>
      <c r="C10" s="3">
        <v>90</v>
      </c>
      <c r="D10" s="3" t="s">
        <v>135</v>
      </c>
      <c r="E10" s="3" t="s">
        <v>76</v>
      </c>
      <c r="F10" s="3" t="s">
        <v>15</v>
      </c>
      <c r="G10" s="1">
        <v>31160</v>
      </c>
      <c r="H10" s="3" t="s">
        <v>7</v>
      </c>
      <c r="I10" s="2">
        <v>90</v>
      </c>
      <c r="J10" s="33">
        <v>0.5853</v>
      </c>
      <c r="K10" s="58">
        <v>240</v>
      </c>
      <c r="L10" s="60">
        <v>250</v>
      </c>
      <c r="M10" s="62">
        <v>255</v>
      </c>
      <c r="N10" s="107"/>
      <c r="O10" s="129">
        <v>250</v>
      </c>
      <c r="P10" s="130">
        <f>O10*J10</f>
        <v>146.32500000000002</v>
      </c>
      <c r="Q10" s="58"/>
      <c r="R10" s="132"/>
      <c r="S10" s="58"/>
      <c r="T10" s="107"/>
      <c r="U10" s="131"/>
      <c r="V10" s="130">
        <f>U10*J10</f>
        <v>0</v>
      </c>
      <c r="W10" s="107">
        <f>U10+O10</f>
        <v>250</v>
      </c>
      <c r="X10" s="130">
        <f>W10*J10</f>
        <v>146.32500000000002</v>
      </c>
      <c r="Y10" s="58"/>
      <c r="Z10" s="61"/>
      <c r="AA10" s="58"/>
      <c r="AB10" s="107"/>
      <c r="AC10" s="129"/>
      <c r="AD10" s="33">
        <f>AC10*J10</f>
        <v>0</v>
      </c>
      <c r="AE10" s="31">
        <f>AC10+W10</f>
        <v>250</v>
      </c>
      <c r="AF10" s="82">
        <f>AE10*J10</f>
        <v>146.32500000000002</v>
      </c>
      <c r="AG10" s="22"/>
    </row>
    <row r="11" spans="1:33" ht="12.75">
      <c r="A11" s="21">
        <v>12</v>
      </c>
      <c r="B11" s="3">
        <v>1</v>
      </c>
      <c r="C11" s="3">
        <v>100</v>
      </c>
      <c r="D11" s="3" t="s">
        <v>152</v>
      </c>
      <c r="E11" s="3" t="s">
        <v>12</v>
      </c>
      <c r="F11" s="3" t="s">
        <v>15</v>
      </c>
      <c r="G11" s="1">
        <v>17492</v>
      </c>
      <c r="H11" s="3" t="s">
        <v>158</v>
      </c>
      <c r="I11" s="2">
        <v>93.05</v>
      </c>
      <c r="J11" s="33">
        <v>1.1021</v>
      </c>
      <c r="K11" s="107">
        <v>185</v>
      </c>
      <c r="L11" s="61">
        <v>205</v>
      </c>
      <c r="M11" s="62">
        <v>0</v>
      </c>
      <c r="N11" s="107"/>
      <c r="O11" s="129">
        <v>205</v>
      </c>
      <c r="P11" s="130">
        <f>O11*J11</f>
        <v>225.93050000000002</v>
      </c>
      <c r="Q11" s="107"/>
      <c r="R11" s="107"/>
      <c r="S11" s="107"/>
      <c r="T11" s="107"/>
      <c r="U11" s="129"/>
      <c r="V11" s="130">
        <f>U11*J11</f>
        <v>0</v>
      </c>
      <c r="W11" s="107">
        <f>U11+O11</f>
        <v>205</v>
      </c>
      <c r="X11" s="130">
        <f>W11*J11</f>
        <v>225.93050000000002</v>
      </c>
      <c r="Y11" s="107"/>
      <c r="Z11" s="61"/>
      <c r="AA11" s="107"/>
      <c r="AB11" s="107"/>
      <c r="AC11" s="129"/>
      <c r="AD11" s="33">
        <f>AC11*J11</f>
        <v>0</v>
      </c>
      <c r="AE11" s="31">
        <f>AC11+W11</f>
        <v>205</v>
      </c>
      <c r="AF11" s="82">
        <f>AE11*J11</f>
        <v>225.93050000000002</v>
      </c>
      <c r="AG11" s="22"/>
    </row>
    <row r="12" spans="1:33" ht="12.75">
      <c r="A12" s="21">
        <v>12</v>
      </c>
      <c r="B12" s="3">
        <v>1</v>
      </c>
      <c r="C12" s="3">
        <v>110</v>
      </c>
      <c r="D12" s="3" t="s">
        <v>139</v>
      </c>
      <c r="E12" s="3" t="s">
        <v>53</v>
      </c>
      <c r="F12" s="3" t="s">
        <v>15</v>
      </c>
      <c r="G12" s="1">
        <v>24004</v>
      </c>
      <c r="H12" s="3" t="s">
        <v>156</v>
      </c>
      <c r="I12" s="2">
        <v>109.35</v>
      </c>
      <c r="J12" s="33">
        <v>0.5867</v>
      </c>
      <c r="K12" s="11">
        <v>190</v>
      </c>
      <c r="L12" s="11">
        <v>200</v>
      </c>
      <c r="M12" s="11">
        <v>210</v>
      </c>
      <c r="N12" s="3"/>
      <c r="O12" s="31">
        <v>210</v>
      </c>
      <c r="P12" s="33">
        <f>O12*J12</f>
        <v>123.207</v>
      </c>
      <c r="Q12" s="18"/>
      <c r="R12" s="3"/>
      <c r="S12" s="11"/>
      <c r="T12" s="3"/>
      <c r="U12" s="129"/>
      <c r="V12" s="130">
        <f>U12*J12</f>
        <v>0</v>
      </c>
      <c r="W12" s="107">
        <f>U12+O12</f>
        <v>210</v>
      </c>
      <c r="X12" s="130">
        <f>W12*J12</f>
        <v>123.207</v>
      </c>
      <c r="Y12" s="107"/>
      <c r="Z12" s="107"/>
      <c r="AA12" s="58"/>
      <c r="AB12" s="3"/>
      <c r="AC12" s="31"/>
      <c r="AD12" s="33">
        <f>AC12*J12</f>
        <v>0</v>
      </c>
      <c r="AE12" s="31">
        <f>AC12+W12</f>
        <v>210</v>
      </c>
      <c r="AF12" s="82">
        <f>AE12*J12</f>
        <v>123.207</v>
      </c>
      <c r="AG12" s="22"/>
    </row>
    <row r="13" spans="1:33" s="15" customFormat="1" ht="12.75">
      <c r="A13" s="79"/>
      <c r="B13" s="31"/>
      <c r="C13" s="31"/>
      <c r="D13" s="31" t="s">
        <v>88</v>
      </c>
      <c r="E13" s="31" t="s">
        <v>30</v>
      </c>
      <c r="F13" s="31"/>
      <c r="G13" s="80"/>
      <c r="H13" s="31"/>
      <c r="I13" s="81"/>
      <c r="J13" s="82"/>
      <c r="K13" s="129"/>
      <c r="L13" s="150"/>
      <c r="M13" s="153"/>
      <c r="N13" s="129"/>
      <c r="O13" s="129"/>
      <c r="P13" s="152"/>
      <c r="Q13" s="129"/>
      <c r="R13" s="129"/>
      <c r="S13" s="129"/>
      <c r="T13" s="129"/>
      <c r="U13" s="129"/>
      <c r="V13" s="152"/>
      <c r="W13" s="129"/>
      <c r="X13" s="152"/>
      <c r="Y13" s="129"/>
      <c r="Z13" s="150"/>
      <c r="AA13" s="129"/>
      <c r="AB13" s="129"/>
      <c r="AC13" s="129"/>
      <c r="AD13" s="82"/>
      <c r="AE13" s="31"/>
      <c r="AF13" s="82"/>
      <c r="AG13" s="87"/>
    </row>
    <row r="14" spans="1:76" s="3" customFormat="1" ht="12.75">
      <c r="A14" s="21">
        <v>12</v>
      </c>
      <c r="B14" s="3">
        <v>1</v>
      </c>
      <c r="C14" s="3">
        <v>52</v>
      </c>
      <c r="D14" s="3" t="s">
        <v>125</v>
      </c>
      <c r="E14" s="3" t="s">
        <v>73</v>
      </c>
      <c r="F14" s="3" t="s">
        <v>15</v>
      </c>
      <c r="G14" s="1">
        <v>30940</v>
      </c>
      <c r="H14" s="3" t="s">
        <v>7</v>
      </c>
      <c r="I14" s="2">
        <v>51.8</v>
      </c>
      <c r="J14" s="33">
        <v>0.9731</v>
      </c>
      <c r="K14" s="58"/>
      <c r="L14" s="58"/>
      <c r="M14" s="58"/>
      <c r="N14" s="107"/>
      <c r="O14" s="129"/>
      <c r="P14" s="130">
        <f>O14*J14</f>
        <v>0</v>
      </c>
      <c r="Q14" s="58"/>
      <c r="R14" s="58"/>
      <c r="S14" s="107"/>
      <c r="T14" s="107"/>
      <c r="U14" s="129"/>
      <c r="V14" s="130">
        <f>U14*J14</f>
        <v>0</v>
      </c>
      <c r="W14" s="107">
        <f>U14+O14</f>
        <v>0</v>
      </c>
      <c r="X14" s="130">
        <f>W14*J14</f>
        <v>0</v>
      </c>
      <c r="Y14" s="107">
        <v>90</v>
      </c>
      <c r="Z14" s="107">
        <v>97.5</v>
      </c>
      <c r="AA14" s="58">
        <v>102.5</v>
      </c>
      <c r="AB14" s="107"/>
      <c r="AC14" s="129">
        <v>102.5</v>
      </c>
      <c r="AD14" s="130">
        <f>AC14*J14</f>
        <v>99.74275</v>
      </c>
      <c r="AE14" s="129">
        <f>AC14+W14</f>
        <v>102.5</v>
      </c>
      <c r="AF14" s="82">
        <f>AE14*J14</f>
        <v>99.74275</v>
      </c>
      <c r="AG14" s="2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35"/>
    </row>
    <row r="15" spans="1:76" s="3" customFormat="1" ht="12.75">
      <c r="A15" s="21">
        <v>12</v>
      </c>
      <c r="B15" s="3">
        <v>1</v>
      </c>
      <c r="C15" s="3">
        <v>60</v>
      </c>
      <c r="D15" s="3" t="s">
        <v>128</v>
      </c>
      <c r="E15" s="3" t="s">
        <v>26</v>
      </c>
      <c r="F15" s="3" t="s">
        <v>15</v>
      </c>
      <c r="G15" s="1">
        <v>32808</v>
      </c>
      <c r="H15" s="3" t="s">
        <v>9</v>
      </c>
      <c r="I15" s="2">
        <v>58.15</v>
      </c>
      <c r="J15" s="33">
        <v>0.8851</v>
      </c>
      <c r="K15" s="58"/>
      <c r="L15" s="61"/>
      <c r="M15" s="58"/>
      <c r="N15" s="107"/>
      <c r="O15" s="129"/>
      <c r="P15" s="130">
        <f>O15*J15</f>
        <v>0</v>
      </c>
      <c r="Q15" s="58"/>
      <c r="R15" s="107"/>
      <c r="S15" s="107"/>
      <c r="T15" s="107"/>
      <c r="U15" s="129"/>
      <c r="V15" s="130">
        <f>U15*J15</f>
        <v>0</v>
      </c>
      <c r="W15" s="107">
        <f>U15+O15</f>
        <v>0</v>
      </c>
      <c r="X15" s="130">
        <f>W15*J15</f>
        <v>0</v>
      </c>
      <c r="Y15" s="58">
        <v>80</v>
      </c>
      <c r="Z15" s="61">
        <v>90</v>
      </c>
      <c r="AA15" s="107">
        <v>100</v>
      </c>
      <c r="AB15" s="107"/>
      <c r="AC15" s="129">
        <v>100</v>
      </c>
      <c r="AD15" s="130">
        <f>AC15*J15</f>
        <v>88.51</v>
      </c>
      <c r="AE15" s="129">
        <f>AC15+W15</f>
        <v>100</v>
      </c>
      <c r="AF15" s="82">
        <f>AE15*J15</f>
        <v>88.51</v>
      </c>
      <c r="AG15" s="2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35"/>
    </row>
    <row r="16" spans="1:33" ht="12.75" customHeight="1">
      <c r="A16" s="21">
        <v>12</v>
      </c>
      <c r="B16" s="3">
        <v>1</v>
      </c>
      <c r="C16" s="3">
        <v>60</v>
      </c>
      <c r="D16" s="3" t="s">
        <v>155</v>
      </c>
      <c r="E16" s="3" t="s">
        <v>146</v>
      </c>
      <c r="F16" s="3" t="s">
        <v>15</v>
      </c>
      <c r="G16" s="1">
        <v>26133</v>
      </c>
      <c r="H16" s="3" t="s">
        <v>156</v>
      </c>
      <c r="I16" s="2">
        <v>58.45</v>
      </c>
      <c r="J16" s="33">
        <v>0.8814</v>
      </c>
      <c r="K16" s="107"/>
      <c r="L16" s="61"/>
      <c r="M16" s="61"/>
      <c r="N16" s="107"/>
      <c r="O16" s="129"/>
      <c r="P16" s="130">
        <f>O16*J16</f>
        <v>0</v>
      </c>
      <c r="Q16" s="107"/>
      <c r="R16" s="107"/>
      <c r="S16" s="107"/>
      <c r="T16" s="107"/>
      <c r="U16" s="129"/>
      <c r="V16" s="130">
        <f>U16*J16</f>
        <v>0</v>
      </c>
      <c r="W16" s="107">
        <f>U16+O16</f>
        <v>0</v>
      </c>
      <c r="X16" s="130">
        <f>W16*J16</f>
        <v>0</v>
      </c>
      <c r="Y16" s="107">
        <v>110</v>
      </c>
      <c r="Z16" s="61">
        <v>117.5</v>
      </c>
      <c r="AA16" s="107">
        <v>120</v>
      </c>
      <c r="AB16" s="107"/>
      <c r="AC16" s="129">
        <v>120</v>
      </c>
      <c r="AD16" s="130">
        <f>AC16*J16</f>
        <v>105.768</v>
      </c>
      <c r="AE16" s="129">
        <f>AC16+W16</f>
        <v>120</v>
      </c>
      <c r="AF16" s="82">
        <f>AE16*J16</f>
        <v>105.768</v>
      </c>
      <c r="AG16" s="22"/>
    </row>
    <row r="17" spans="1:33" ht="12.75" customHeight="1">
      <c r="A17" s="21">
        <v>12</v>
      </c>
      <c r="B17" s="3">
        <v>1</v>
      </c>
      <c r="C17" s="3">
        <v>60</v>
      </c>
      <c r="D17" s="3" t="s">
        <v>155</v>
      </c>
      <c r="E17" s="3" t="s">
        <v>146</v>
      </c>
      <c r="F17" s="3" t="s">
        <v>15</v>
      </c>
      <c r="G17" s="1">
        <v>26133</v>
      </c>
      <c r="H17" s="3" t="s">
        <v>7</v>
      </c>
      <c r="I17" s="2">
        <v>58.45</v>
      </c>
      <c r="J17" s="33">
        <v>0.8788</v>
      </c>
      <c r="K17" s="107"/>
      <c r="L17" s="61"/>
      <c r="M17" s="61"/>
      <c r="N17" s="107"/>
      <c r="O17" s="129"/>
      <c r="P17" s="130">
        <f>O17*J17</f>
        <v>0</v>
      </c>
      <c r="Q17" s="107"/>
      <c r="R17" s="107"/>
      <c r="S17" s="107"/>
      <c r="T17" s="107"/>
      <c r="U17" s="129"/>
      <c r="V17" s="130">
        <f>U17*J17</f>
        <v>0</v>
      </c>
      <c r="W17" s="107">
        <f>U17+O17</f>
        <v>0</v>
      </c>
      <c r="X17" s="130">
        <f>W17*J17</f>
        <v>0</v>
      </c>
      <c r="Y17" s="107">
        <v>110</v>
      </c>
      <c r="Z17" s="61">
        <v>117.5</v>
      </c>
      <c r="AA17" s="107">
        <v>120</v>
      </c>
      <c r="AB17" s="107"/>
      <c r="AC17" s="129">
        <v>120</v>
      </c>
      <c r="AD17" s="130">
        <f>AC17*J17</f>
        <v>105.456</v>
      </c>
      <c r="AE17" s="129">
        <f>AC17+W17</f>
        <v>120</v>
      </c>
      <c r="AF17" s="82">
        <f>AE17*J17</f>
        <v>105.456</v>
      </c>
      <c r="AG17" s="22"/>
    </row>
    <row r="18" spans="1:33" s="15" customFormat="1" ht="12.75" customHeight="1">
      <c r="A18" s="79"/>
      <c r="B18" s="31"/>
      <c r="C18" s="31"/>
      <c r="D18" s="31"/>
      <c r="E18" s="31" t="s">
        <v>31</v>
      </c>
      <c r="F18" s="31"/>
      <c r="G18" s="80"/>
      <c r="H18" s="31"/>
      <c r="I18" s="81"/>
      <c r="J18" s="82"/>
      <c r="K18" s="129"/>
      <c r="L18" s="150"/>
      <c r="M18" s="150"/>
      <c r="N18" s="129"/>
      <c r="O18" s="129"/>
      <c r="P18" s="152"/>
      <c r="Q18" s="129"/>
      <c r="R18" s="129"/>
      <c r="S18" s="129"/>
      <c r="T18" s="129"/>
      <c r="U18" s="129"/>
      <c r="V18" s="152"/>
      <c r="W18" s="129"/>
      <c r="X18" s="152"/>
      <c r="Y18" s="129"/>
      <c r="Z18" s="150"/>
      <c r="AA18" s="129"/>
      <c r="AB18" s="129"/>
      <c r="AC18" s="129"/>
      <c r="AD18" s="152"/>
      <c r="AE18" s="129"/>
      <c r="AF18" s="82"/>
      <c r="AG18" s="87"/>
    </row>
    <row r="19" spans="1:33" ht="12.75">
      <c r="A19" s="21">
        <v>12</v>
      </c>
      <c r="B19" s="3">
        <v>1</v>
      </c>
      <c r="C19" s="3">
        <v>90</v>
      </c>
      <c r="D19" s="3" t="s">
        <v>129</v>
      </c>
      <c r="E19" s="3" t="s">
        <v>26</v>
      </c>
      <c r="F19" s="3" t="s">
        <v>15</v>
      </c>
      <c r="G19" s="1">
        <v>22049</v>
      </c>
      <c r="H19" s="3" t="s">
        <v>157</v>
      </c>
      <c r="I19" s="2">
        <v>88.45</v>
      </c>
      <c r="J19" s="33">
        <v>0.7576</v>
      </c>
      <c r="K19" s="62"/>
      <c r="L19" s="61"/>
      <c r="M19" s="58"/>
      <c r="N19" s="107"/>
      <c r="O19" s="129"/>
      <c r="P19" s="130">
        <f aca="true" t="shared" si="0" ref="P19:P24">O19*J19</f>
        <v>0</v>
      </c>
      <c r="Q19" s="58"/>
      <c r="R19" s="58"/>
      <c r="S19" s="58"/>
      <c r="T19" s="107"/>
      <c r="U19" s="58"/>
      <c r="V19" s="130">
        <f aca="true" t="shared" si="1" ref="V19:V24">U19*J19</f>
        <v>0</v>
      </c>
      <c r="W19" s="107">
        <f aca="true" t="shared" si="2" ref="W19:W24">U19+O19</f>
        <v>0</v>
      </c>
      <c r="X19" s="130">
        <f aca="true" t="shared" si="3" ref="X19:X24">W19*J19</f>
        <v>0</v>
      </c>
      <c r="Y19" s="107">
        <v>140</v>
      </c>
      <c r="Z19" s="58">
        <v>170</v>
      </c>
      <c r="AA19" s="58">
        <v>180</v>
      </c>
      <c r="AB19" s="107"/>
      <c r="AC19" s="129">
        <v>180</v>
      </c>
      <c r="AD19" s="33">
        <f aca="true" t="shared" si="4" ref="AD19:AD24">AC19*J19</f>
        <v>136.368</v>
      </c>
      <c r="AE19" s="31">
        <f aca="true" t="shared" si="5" ref="AE19:AE24">AC19+W19</f>
        <v>180</v>
      </c>
      <c r="AF19" s="82">
        <f aca="true" t="shared" si="6" ref="AF19:AF24">AE19*J19</f>
        <v>136.368</v>
      </c>
      <c r="AG19" s="22"/>
    </row>
    <row r="20" spans="1:33" ht="12.75">
      <c r="A20" s="21">
        <v>12</v>
      </c>
      <c r="B20" s="3">
        <v>1</v>
      </c>
      <c r="C20" s="3">
        <v>90</v>
      </c>
      <c r="D20" s="3" t="s">
        <v>150</v>
      </c>
      <c r="E20" s="3" t="s">
        <v>26</v>
      </c>
      <c r="F20" s="3" t="s">
        <v>15</v>
      </c>
      <c r="G20" s="1">
        <v>32593</v>
      </c>
      <c r="H20" s="3" t="s">
        <v>7</v>
      </c>
      <c r="I20" s="2">
        <v>88.9</v>
      </c>
      <c r="J20" s="33">
        <v>0.5897</v>
      </c>
      <c r="K20" s="107"/>
      <c r="L20" s="95"/>
      <c r="M20" s="62"/>
      <c r="N20" s="107"/>
      <c r="O20" s="131"/>
      <c r="P20" s="130">
        <f t="shared" si="0"/>
        <v>0</v>
      </c>
      <c r="Q20" s="107"/>
      <c r="R20" s="107"/>
      <c r="S20" s="107"/>
      <c r="T20" s="107"/>
      <c r="U20" s="129"/>
      <c r="V20" s="130">
        <f t="shared" si="1"/>
        <v>0</v>
      </c>
      <c r="W20" s="107">
        <f t="shared" si="2"/>
        <v>0</v>
      </c>
      <c r="X20" s="130">
        <f t="shared" si="3"/>
        <v>0</v>
      </c>
      <c r="Y20" s="107">
        <v>245</v>
      </c>
      <c r="Z20" s="58">
        <v>255</v>
      </c>
      <c r="AA20" s="62">
        <v>257.5</v>
      </c>
      <c r="AB20" s="107"/>
      <c r="AC20" s="129">
        <v>255</v>
      </c>
      <c r="AD20" s="33">
        <f t="shared" si="4"/>
        <v>150.3735</v>
      </c>
      <c r="AE20" s="31">
        <f t="shared" si="5"/>
        <v>255</v>
      </c>
      <c r="AF20" s="82">
        <f t="shared" si="6"/>
        <v>150.3735</v>
      </c>
      <c r="AG20" s="22"/>
    </row>
    <row r="21" spans="1:33" ht="12.75">
      <c r="A21" s="21">
        <v>12</v>
      </c>
      <c r="B21" s="3">
        <v>1</v>
      </c>
      <c r="C21" s="3">
        <v>100</v>
      </c>
      <c r="D21" s="3" t="s">
        <v>122</v>
      </c>
      <c r="E21" s="3" t="s">
        <v>121</v>
      </c>
      <c r="F21" s="3" t="s">
        <v>15</v>
      </c>
      <c r="G21" s="1">
        <v>19776</v>
      </c>
      <c r="H21" s="3" t="s">
        <v>157</v>
      </c>
      <c r="I21" s="2">
        <v>97.8</v>
      </c>
      <c r="J21" s="33">
        <v>0.8899</v>
      </c>
      <c r="K21" s="62"/>
      <c r="L21" s="133"/>
      <c r="M21" s="58"/>
      <c r="N21" s="107"/>
      <c r="O21" s="129"/>
      <c r="P21" s="130">
        <f t="shared" si="0"/>
        <v>0</v>
      </c>
      <c r="Q21" s="58"/>
      <c r="R21" s="58"/>
      <c r="S21" s="58"/>
      <c r="T21" s="107"/>
      <c r="U21" s="129"/>
      <c r="V21" s="130">
        <f t="shared" si="1"/>
        <v>0</v>
      </c>
      <c r="W21" s="107">
        <f t="shared" si="2"/>
        <v>0</v>
      </c>
      <c r="X21" s="130">
        <f t="shared" si="3"/>
        <v>0</v>
      </c>
      <c r="Y21" s="58">
        <v>225</v>
      </c>
      <c r="Z21" s="61">
        <v>240</v>
      </c>
      <c r="AA21" s="134">
        <v>242.5</v>
      </c>
      <c r="AB21" s="107"/>
      <c r="AC21" s="129">
        <v>240</v>
      </c>
      <c r="AD21" s="33">
        <f t="shared" si="4"/>
        <v>213.576</v>
      </c>
      <c r="AE21" s="31">
        <f t="shared" si="5"/>
        <v>240</v>
      </c>
      <c r="AF21" s="82">
        <f t="shared" si="6"/>
        <v>213.576</v>
      </c>
      <c r="AG21" s="22"/>
    </row>
    <row r="22" spans="1:33" ht="12.75">
      <c r="A22" s="21">
        <v>12</v>
      </c>
      <c r="B22" s="3">
        <v>1</v>
      </c>
      <c r="C22" s="3">
        <v>110</v>
      </c>
      <c r="D22" s="3" t="s">
        <v>127</v>
      </c>
      <c r="E22" s="3" t="s">
        <v>26</v>
      </c>
      <c r="F22" s="3" t="s">
        <v>15</v>
      </c>
      <c r="G22" s="1">
        <v>23928</v>
      </c>
      <c r="H22" s="3" t="s">
        <v>156</v>
      </c>
      <c r="I22" s="2">
        <v>109.3</v>
      </c>
      <c r="J22" s="33">
        <v>0.5867</v>
      </c>
      <c r="K22" s="11"/>
      <c r="L22" s="18"/>
      <c r="M22" s="11"/>
      <c r="N22" s="3"/>
      <c r="O22" s="31"/>
      <c r="P22" s="33">
        <f t="shared" si="0"/>
        <v>0</v>
      </c>
      <c r="Q22" s="11"/>
      <c r="R22" s="97"/>
      <c r="S22" s="11"/>
      <c r="T22" s="3"/>
      <c r="U22" s="131"/>
      <c r="V22" s="130">
        <f t="shared" si="1"/>
        <v>0</v>
      </c>
      <c r="W22" s="107">
        <f t="shared" si="2"/>
        <v>0</v>
      </c>
      <c r="X22" s="130">
        <f t="shared" si="3"/>
        <v>0</v>
      </c>
      <c r="Y22" s="58">
        <v>250</v>
      </c>
      <c r="Z22" s="61">
        <v>265</v>
      </c>
      <c r="AA22" s="58">
        <v>280</v>
      </c>
      <c r="AB22" s="3"/>
      <c r="AC22" s="31">
        <v>280</v>
      </c>
      <c r="AD22" s="33">
        <f t="shared" si="4"/>
        <v>164.276</v>
      </c>
      <c r="AE22" s="31">
        <f t="shared" si="5"/>
        <v>280</v>
      </c>
      <c r="AF22" s="82">
        <f t="shared" si="6"/>
        <v>164.276</v>
      </c>
      <c r="AG22" s="22"/>
    </row>
    <row r="23" spans="1:33" ht="12.75">
      <c r="A23" s="21">
        <v>12</v>
      </c>
      <c r="B23" s="3">
        <v>1</v>
      </c>
      <c r="C23" s="3">
        <v>110</v>
      </c>
      <c r="D23" s="3" t="s">
        <v>127</v>
      </c>
      <c r="E23" s="3" t="s">
        <v>26</v>
      </c>
      <c r="F23" s="3" t="s">
        <v>15</v>
      </c>
      <c r="G23" s="1">
        <v>23928</v>
      </c>
      <c r="H23" s="3" t="s">
        <v>7</v>
      </c>
      <c r="I23" s="2">
        <v>109.3</v>
      </c>
      <c r="J23" s="33">
        <v>0.5373</v>
      </c>
      <c r="K23" s="11"/>
      <c r="L23" s="18"/>
      <c r="M23" s="11"/>
      <c r="N23" s="3"/>
      <c r="O23" s="31"/>
      <c r="P23" s="33">
        <f t="shared" si="0"/>
        <v>0</v>
      </c>
      <c r="Q23" s="11"/>
      <c r="R23" s="97"/>
      <c r="S23" s="11"/>
      <c r="T23" s="3"/>
      <c r="U23" s="131"/>
      <c r="V23" s="130">
        <f t="shared" si="1"/>
        <v>0</v>
      </c>
      <c r="W23" s="107">
        <f t="shared" si="2"/>
        <v>0</v>
      </c>
      <c r="X23" s="130">
        <f t="shared" si="3"/>
        <v>0</v>
      </c>
      <c r="Y23" s="58">
        <v>250</v>
      </c>
      <c r="Z23" s="61">
        <v>265</v>
      </c>
      <c r="AA23" s="58">
        <v>280</v>
      </c>
      <c r="AB23" s="3"/>
      <c r="AC23" s="31">
        <v>280</v>
      </c>
      <c r="AD23" s="33">
        <f t="shared" si="4"/>
        <v>150.444</v>
      </c>
      <c r="AE23" s="31">
        <f t="shared" si="5"/>
        <v>280</v>
      </c>
      <c r="AF23" s="82">
        <f t="shared" si="6"/>
        <v>150.444</v>
      </c>
      <c r="AG23" s="22"/>
    </row>
    <row r="24" spans="1:33" ht="12.75">
      <c r="A24" s="21">
        <v>5</v>
      </c>
      <c r="B24" s="3">
        <v>2</v>
      </c>
      <c r="C24" s="3">
        <v>110</v>
      </c>
      <c r="D24" s="3" t="s">
        <v>126</v>
      </c>
      <c r="E24" s="107" t="s">
        <v>26</v>
      </c>
      <c r="F24" s="3" t="s">
        <v>15</v>
      </c>
      <c r="G24" s="1">
        <v>27736</v>
      </c>
      <c r="H24" s="3" t="s">
        <v>7</v>
      </c>
      <c r="I24" s="2">
        <v>109.45</v>
      </c>
      <c r="J24" s="33">
        <v>0.5371</v>
      </c>
      <c r="K24" s="11"/>
      <c r="L24" s="11"/>
      <c r="M24" s="11"/>
      <c r="N24" s="3"/>
      <c r="O24" s="31"/>
      <c r="P24" s="33">
        <f t="shared" si="0"/>
        <v>0</v>
      </c>
      <c r="Q24" s="3"/>
      <c r="R24" s="11"/>
      <c r="S24" s="11"/>
      <c r="T24" s="3"/>
      <c r="U24" s="129"/>
      <c r="V24" s="130">
        <f t="shared" si="1"/>
        <v>0</v>
      </c>
      <c r="W24" s="107">
        <f t="shared" si="2"/>
        <v>0</v>
      </c>
      <c r="X24" s="130">
        <f t="shared" si="3"/>
        <v>0</v>
      </c>
      <c r="Y24" s="107">
        <v>120</v>
      </c>
      <c r="Z24" s="58">
        <v>150</v>
      </c>
      <c r="AA24" s="58">
        <v>170</v>
      </c>
      <c r="AB24" s="3"/>
      <c r="AC24" s="31">
        <v>170</v>
      </c>
      <c r="AD24" s="33">
        <f t="shared" si="4"/>
        <v>91.307</v>
      </c>
      <c r="AE24" s="31">
        <f t="shared" si="5"/>
        <v>170</v>
      </c>
      <c r="AF24" s="82">
        <f t="shared" si="6"/>
        <v>91.307</v>
      </c>
      <c r="AG24" s="22"/>
    </row>
    <row r="25" spans="1:33" s="15" customFormat="1" ht="12.75">
      <c r="A25" s="79"/>
      <c r="B25" s="31"/>
      <c r="C25" s="31"/>
      <c r="D25" s="31" t="s">
        <v>89</v>
      </c>
      <c r="E25" s="31" t="s">
        <v>30</v>
      </c>
      <c r="F25" s="31"/>
      <c r="G25" s="80"/>
      <c r="H25" s="31"/>
      <c r="I25" s="81"/>
      <c r="J25" s="82"/>
      <c r="K25" s="153"/>
      <c r="L25" s="150"/>
      <c r="M25" s="99"/>
      <c r="N25" s="129"/>
      <c r="O25" s="129"/>
      <c r="P25" s="152"/>
      <c r="Q25" s="99"/>
      <c r="R25" s="99"/>
      <c r="S25" s="99"/>
      <c r="T25" s="129"/>
      <c r="U25" s="99"/>
      <c r="V25" s="152"/>
      <c r="W25" s="129"/>
      <c r="X25" s="152"/>
      <c r="Y25" s="129"/>
      <c r="Z25" s="99"/>
      <c r="AA25" s="99"/>
      <c r="AB25" s="129"/>
      <c r="AC25" s="129"/>
      <c r="AD25" s="82"/>
      <c r="AE25" s="31"/>
      <c r="AF25" s="82"/>
      <c r="AG25" s="87"/>
    </row>
    <row r="26" spans="1:76" s="25" customFormat="1" ht="12.75">
      <c r="A26" s="21">
        <v>12</v>
      </c>
      <c r="B26" s="3">
        <v>1</v>
      </c>
      <c r="C26" s="3">
        <v>52</v>
      </c>
      <c r="D26" s="3" t="s">
        <v>119</v>
      </c>
      <c r="E26" s="3" t="s">
        <v>26</v>
      </c>
      <c r="F26" s="3" t="s">
        <v>15</v>
      </c>
      <c r="G26" s="1">
        <v>34719</v>
      </c>
      <c r="H26" s="3" t="s">
        <v>8</v>
      </c>
      <c r="I26" s="2">
        <v>52</v>
      </c>
      <c r="J26" s="33">
        <v>1.025</v>
      </c>
      <c r="K26" s="60">
        <v>85</v>
      </c>
      <c r="L26" s="107">
        <v>95</v>
      </c>
      <c r="M26" s="58">
        <v>100</v>
      </c>
      <c r="N26" s="95">
        <v>102.5</v>
      </c>
      <c r="O26" s="129">
        <f>M26</f>
        <v>100</v>
      </c>
      <c r="P26" s="130">
        <f>O26*J26</f>
        <v>102.49999999999999</v>
      </c>
      <c r="Q26" s="107">
        <v>50</v>
      </c>
      <c r="R26" s="128">
        <v>52.5</v>
      </c>
      <c r="S26" s="128">
        <v>52.5</v>
      </c>
      <c r="T26" s="107"/>
      <c r="U26" s="129">
        <v>50</v>
      </c>
      <c r="V26" s="130">
        <f>U26*J26</f>
        <v>51.24999999999999</v>
      </c>
      <c r="W26" s="107">
        <f>U26+O26</f>
        <v>150</v>
      </c>
      <c r="X26" s="130">
        <f>W26*J26</f>
        <v>153.75</v>
      </c>
      <c r="Y26" s="107">
        <v>110</v>
      </c>
      <c r="Z26" s="107">
        <v>120</v>
      </c>
      <c r="AA26" s="61">
        <v>127.5</v>
      </c>
      <c r="AB26" s="107"/>
      <c r="AC26" s="129">
        <v>127.5</v>
      </c>
      <c r="AD26" s="130">
        <f>AC26*J26</f>
        <v>130.6875</v>
      </c>
      <c r="AE26" s="129">
        <f>AC26+W26</f>
        <v>277.5</v>
      </c>
      <c r="AF26" s="82">
        <f>AE26*J26</f>
        <v>284.4375</v>
      </c>
      <c r="AG26" s="2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26"/>
    </row>
    <row r="27" spans="1:33" ht="12.75">
      <c r="A27" s="21">
        <v>12</v>
      </c>
      <c r="B27" s="3">
        <v>1</v>
      </c>
      <c r="C27" s="3">
        <v>60</v>
      </c>
      <c r="D27" s="3" t="s">
        <v>155</v>
      </c>
      <c r="E27" s="3" t="s">
        <v>146</v>
      </c>
      <c r="F27" s="3" t="s">
        <v>15</v>
      </c>
      <c r="G27" s="1">
        <v>26133</v>
      </c>
      <c r="H27" s="3" t="s">
        <v>156</v>
      </c>
      <c r="I27" s="2">
        <v>58.45</v>
      </c>
      <c r="J27" s="33">
        <v>0.8814</v>
      </c>
      <c r="K27" s="107">
        <v>100</v>
      </c>
      <c r="L27" s="61">
        <v>110</v>
      </c>
      <c r="M27" s="128">
        <v>117.5</v>
      </c>
      <c r="N27" s="107"/>
      <c r="O27" s="129">
        <v>110</v>
      </c>
      <c r="P27" s="130">
        <f>O27*J27</f>
        <v>96.954</v>
      </c>
      <c r="Q27" s="107">
        <v>55</v>
      </c>
      <c r="R27" s="107">
        <v>60</v>
      </c>
      <c r="S27" s="128">
        <v>65</v>
      </c>
      <c r="T27" s="107"/>
      <c r="U27" s="129">
        <v>60</v>
      </c>
      <c r="V27" s="130">
        <f>U27*J27</f>
        <v>52.884</v>
      </c>
      <c r="W27" s="107">
        <f>U27+O27</f>
        <v>170</v>
      </c>
      <c r="X27" s="130">
        <f>W27*J27</f>
        <v>149.838</v>
      </c>
      <c r="Y27" s="107">
        <v>110</v>
      </c>
      <c r="Z27" s="61">
        <v>117.5</v>
      </c>
      <c r="AA27" s="107">
        <v>120</v>
      </c>
      <c r="AB27" s="107"/>
      <c r="AC27" s="129">
        <v>120</v>
      </c>
      <c r="AD27" s="130">
        <f>AC27*J27</f>
        <v>105.768</v>
      </c>
      <c r="AE27" s="129">
        <f>AC27+W27</f>
        <v>290</v>
      </c>
      <c r="AF27" s="82">
        <f>AE27*J27</f>
        <v>255.606</v>
      </c>
      <c r="AG27" s="22"/>
    </row>
    <row r="28" spans="1:33" ht="12.75" customHeight="1">
      <c r="A28" s="21">
        <v>12</v>
      </c>
      <c r="B28" s="3">
        <v>1</v>
      </c>
      <c r="C28" s="3">
        <v>60</v>
      </c>
      <c r="D28" s="3" t="s">
        <v>144</v>
      </c>
      <c r="E28" s="3" t="s">
        <v>26</v>
      </c>
      <c r="F28" s="3" t="s">
        <v>15</v>
      </c>
      <c r="G28" s="1">
        <v>30935</v>
      </c>
      <c r="H28" s="3" t="s">
        <v>7</v>
      </c>
      <c r="I28" s="2">
        <v>58.65</v>
      </c>
      <c r="J28" s="33">
        <v>0.8788</v>
      </c>
      <c r="K28" s="58">
        <v>97.5</v>
      </c>
      <c r="L28" s="61">
        <v>105</v>
      </c>
      <c r="M28" s="128">
        <v>112.5</v>
      </c>
      <c r="N28" s="107"/>
      <c r="O28" s="129">
        <v>105</v>
      </c>
      <c r="P28" s="130">
        <f>O28*J28</f>
        <v>92.274</v>
      </c>
      <c r="Q28" s="58">
        <v>60</v>
      </c>
      <c r="R28" s="107">
        <v>65</v>
      </c>
      <c r="S28" s="128">
        <v>67.5</v>
      </c>
      <c r="T28" s="107"/>
      <c r="U28" s="129">
        <v>65</v>
      </c>
      <c r="V28" s="130">
        <f>U28*J28</f>
        <v>57.122</v>
      </c>
      <c r="W28" s="107">
        <f>U28+O28</f>
        <v>170</v>
      </c>
      <c r="X28" s="130">
        <f>W28*J28</f>
        <v>149.39600000000002</v>
      </c>
      <c r="Y28" s="58">
        <v>120</v>
      </c>
      <c r="Z28" s="61">
        <v>127.5</v>
      </c>
      <c r="AA28" s="58">
        <v>130</v>
      </c>
      <c r="AB28" s="107"/>
      <c r="AC28" s="129">
        <v>130</v>
      </c>
      <c r="AD28" s="130">
        <f>AC28*J28</f>
        <v>114.244</v>
      </c>
      <c r="AE28" s="129">
        <f>AC28+W28</f>
        <v>300</v>
      </c>
      <c r="AF28" s="82">
        <f>AE28*J28</f>
        <v>263.64</v>
      </c>
      <c r="AG28" s="22"/>
    </row>
    <row r="29" spans="1:76" s="25" customFormat="1" ht="12.75">
      <c r="A29" s="21">
        <v>5</v>
      </c>
      <c r="B29" s="3">
        <v>2</v>
      </c>
      <c r="C29" s="3">
        <v>60</v>
      </c>
      <c r="D29" s="3" t="s">
        <v>155</v>
      </c>
      <c r="E29" s="3" t="s">
        <v>146</v>
      </c>
      <c r="F29" s="3" t="s">
        <v>15</v>
      </c>
      <c r="G29" s="1">
        <v>26133</v>
      </c>
      <c r="H29" s="3" t="s">
        <v>7</v>
      </c>
      <c r="I29" s="2">
        <v>58.45</v>
      </c>
      <c r="J29" s="33">
        <v>0.8788</v>
      </c>
      <c r="K29" s="107">
        <v>100</v>
      </c>
      <c r="L29" s="61">
        <v>110</v>
      </c>
      <c r="M29" s="128">
        <v>117.5</v>
      </c>
      <c r="N29" s="107"/>
      <c r="O29" s="129">
        <v>110</v>
      </c>
      <c r="P29" s="130">
        <f>O29*J29</f>
        <v>96.668</v>
      </c>
      <c r="Q29" s="107">
        <v>55</v>
      </c>
      <c r="R29" s="107">
        <v>60</v>
      </c>
      <c r="S29" s="128">
        <v>65</v>
      </c>
      <c r="T29" s="107"/>
      <c r="U29" s="129">
        <v>60</v>
      </c>
      <c r="V29" s="130">
        <f>U29*J29</f>
        <v>52.728</v>
      </c>
      <c r="W29" s="107">
        <f>U29+O29</f>
        <v>170</v>
      </c>
      <c r="X29" s="130">
        <f>W29*J29</f>
        <v>149.39600000000002</v>
      </c>
      <c r="Y29" s="107">
        <v>110</v>
      </c>
      <c r="Z29" s="61">
        <v>117.5</v>
      </c>
      <c r="AA29" s="107">
        <v>120</v>
      </c>
      <c r="AB29" s="107"/>
      <c r="AC29" s="129">
        <v>120</v>
      </c>
      <c r="AD29" s="130">
        <f>AC29*J29</f>
        <v>105.456</v>
      </c>
      <c r="AE29" s="129">
        <f>AC29+W29</f>
        <v>290</v>
      </c>
      <c r="AF29" s="82">
        <f>AE29*J29</f>
        <v>254.852</v>
      </c>
      <c r="AG29" s="2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26"/>
    </row>
    <row r="30" spans="1:76" s="3" customFormat="1" ht="12.75">
      <c r="A30" s="21">
        <v>12</v>
      </c>
      <c r="B30" s="3">
        <v>1</v>
      </c>
      <c r="C30" s="3">
        <v>82.5</v>
      </c>
      <c r="D30" s="3" t="s">
        <v>130</v>
      </c>
      <c r="E30" s="3" t="s">
        <v>26</v>
      </c>
      <c r="F30" s="3" t="s">
        <v>15</v>
      </c>
      <c r="G30" s="1">
        <v>29032</v>
      </c>
      <c r="H30" s="3" t="s">
        <v>7</v>
      </c>
      <c r="I30" s="2">
        <v>78.1</v>
      </c>
      <c r="J30" s="33">
        <v>0.7014</v>
      </c>
      <c r="K30" s="58">
        <v>120</v>
      </c>
      <c r="L30" s="61">
        <v>130</v>
      </c>
      <c r="M30" s="128">
        <v>135</v>
      </c>
      <c r="N30" s="107"/>
      <c r="O30" s="129">
        <v>130</v>
      </c>
      <c r="P30" s="130">
        <f>O30*J30</f>
        <v>91.182</v>
      </c>
      <c r="Q30" s="128">
        <v>80</v>
      </c>
      <c r="R30" s="107">
        <v>80</v>
      </c>
      <c r="S30" s="128">
        <v>95</v>
      </c>
      <c r="T30" s="107"/>
      <c r="U30" s="129">
        <v>80</v>
      </c>
      <c r="V30" s="130">
        <f>U30*J30</f>
        <v>56.112</v>
      </c>
      <c r="W30" s="107">
        <f>U30+O30</f>
        <v>210</v>
      </c>
      <c r="X30" s="130">
        <f>W30*J30</f>
        <v>147.294</v>
      </c>
      <c r="Y30" s="58">
        <v>130</v>
      </c>
      <c r="Z30" s="128">
        <v>145</v>
      </c>
      <c r="AA30" s="58">
        <v>150</v>
      </c>
      <c r="AB30" s="107"/>
      <c r="AC30" s="129">
        <v>150</v>
      </c>
      <c r="AD30" s="130">
        <f>AC30*J30</f>
        <v>105.21000000000001</v>
      </c>
      <c r="AE30" s="129">
        <f>AC30+W30</f>
        <v>360</v>
      </c>
      <c r="AF30" s="82">
        <f>AE30*J30</f>
        <v>252.50400000000002</v>
      </c>
      <c r="AG30" s="2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35"/>
    </row>
    <row r="31" spans="1:76" s="91" customFormat="1" ht="12.75">
      <c r="A31" s="79"/>
      <c r="B31" s="31"/>
      <c r="C31" s="31"/>
      <c r="D31" s="31"/>
      <c r="E31" s="31" t="s">
        <v>31</v>
      </c>
      <c r="F31" s="31"/>
      <c r="G31" s="80"/>
      <c r="H31" s="31"/>
      <c r="I31" s="81"/>
      <c r="J31" s="82"/>
      <c r="K31" s="99"/>
      <c r="L31" s="150"/>
      <c r="M31" s="151"/>
      <c r="N31" s="129"/>
      <c r="O31" s="129"/>
      <c r="P31" s="152"/>
      <c r="Q31" s="99"/>
      <c r="R31" s="129"/>
      <c r="S31" s="151"/>
      <c r="T31" s="129"/>
      <c r="U31" s="129"/>
      <c r="V31" s="152"/>
      <c r="W31" s="129"/>
      <c r="X31" s="152"/>
      <c r="Y31" s="99"/>
      <c r="Z31" s="150"/>
      <c r="AA31" s="99"/>
      <c r="AB31" s="129"/>
      <c r="AC31" s="129"/>
      <c r="AD31" s="152"/>
      <c r="AE31" s="129"/>
      <c r="AF31" s="82"/>
      <c r="AG31" s="87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90"/>
    </row>
    <row r="32" spans="1:76" s="3" customFormat="1" ht="12.75">
      <c r="A32" s="21">
        <v>12</v>
      </c>
      <c r="B32" s="3">
        <v>1</v>
      </c>
      <c r="C32" s="3">
        <v>52</v>
      </c>
      <c r="D32" s="3" t="s">
        <v>159</v>
      </c>
      <c r="E32" s="3" t="s">
        <v>73</v>
      </c>
      <c r="F32" s="3" t="s">
        <v>15</v>
      </c>
      <c r="G32" s="1">
        <v>34327</v>
      </c>
      <c r="H32" s="3" t="s">
        <v>8</v>
      </c>
      <c r="I32" s="2">
        <v>52</v>
      </c>
      <c r="J32" s="33">
        <v>0.9896</v>
      </c>
      <c r="K32" s="107">
        <v>105</v>
      </c>
      <c r="L32" s="62">
        <v>115</v>
      </c>
      <c r="M32" s="128">
        <v>115</v>
      </c>
      <c r="N32" s="107"/>
      <c r="O32" s="129">
        <v>105</v>
      </c>
      <c r="P32" s="130">
        <f aca="true" t="shared" si="7" ref="P32:P43">O32*J32</f>
        <v>103.908</v>
      </c>
      <c r="Q32" s="107">
        <v>70</v>
      </c>
      <c r="R32" s="128">
        <v>75</v>
      </c>
      <c r="S32" s="128">
        <v>75</v>
      </c>
      <c r="T32" s="107"/>
      <c r="U32" s="129">
        <v>70</v>
      </c>
      <c r="V32" s="130">
        <f aca="true" t="shared" si="8" ref="V32:V43">U32*J32</f>
        <v>69.272</v>
      </c>
      <c r="W32" s="107">
        <f aca="true" t="shared" si="9" ref="W32:W43">U32+O32</f>
        <v>175</v>
      </c>
      <c r="X32" s="130">
        <f aca="true" t="shared" si="10" ref="X32:X43">W32*J32</f>
        <v>173.18</v>
      </c>
      <c r="Y32" s="107">
        <v>125</v>
      </c>
      <c r="Z32" s="61">
        <v>130</v>
      </c>
      <c r="AA32" s="61">
        <v>140.5</v>
      </c>
      <c r="AB32" s="107"/>
      <c r="AC32" s="129">
        <v>140.5</v>
      </c>
      <c r="AD32" s="130">
        <f aca="true" t="shared" si="11" ref="AD32:AD43">AC32*J32</f>
        <v>139.0388</v>
      </c>
      <c r="AE32" s="129">
        <f aca="true" t="shared" si="12" ref="AE32:AE43">AC32+W32</f>
        <v>315.5</v>
      </c>
      <c r="AF32" s="82">
        <f aca="true" t="shared" si="13" ref="AF32:AF43">AE32*J32</f>
        <v>312.2188</v>
      </c>
      <c r="AG32" s="2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35"/>
    </row>
    <row r="33" spans="1:33" ht="12.75" customHeight="1">
      <c r="A33" s="21">
        <v>12</v>
      </c>
      <c r="B33" s="3">
        <v>1</v>
      </c>
      <c r="C33" s="3">
        <v>60</v>
      </c>
      <c r="D33" s="3" t="s">
        <v>120</v>
      </c>
      <c r="E33" s="3" t="s">
        <v>121</v>
      </c>
      <c r="F33" s="3" t="s">
        <v>15</v>
      </c>
      <c r="G33" s="1">
        <v>32941</v>
      </c>
      <c r="H33" s="3" t="s">
        <v>9</v>
      </c>
      <c r="I33" s="2">
        <v>58.8</v>
      </c>
      <c r="J33" s="33">
        <v>0.8301</v>
      </c>
      <c r="K33" s="58">
        <v>135</v>
      </c>
      <c r="L33" s="60">
        <v>140</v>
      </c>
      <c r="M33" s="128">
        <v>145</v>
      </c>
      <c r="N33" s="107"/>
      <c r="O33" s="129">
        <v>140</v>
      </c>
      <c r="P33" s="130">
        <f t="shared" si="7"/>
        <v>116.214</v>
      </c>
      <c r="Q33" s="58">
        <v>90</v>
      </c>
      <c r="R33" s="58">
        <v>95</v>
      </c>
      <c r="S33" s="58">
        <v>100</v>
      </c>
      <c r="T33" s="107"/>
      <c r="U33" s="129">
        <v>100</v>
      </c>
      <c r="V33" s="130">
        <f t="shared" si="8"/>
        <v>83.00999999999999</v>
      </c>
      <c r="W33" s="107">
        <f t="shared" si="9"/>
        <v>240</v>
      </c>
      <c r="X33" s="130">
        <f t="shared" si="10"/>
        <v>199.224</v>
      </c>
      <c r="Y33" s="58">
        <v>170</v>
      </c>
      <c r="Z33" s="61">
        <v>175</v>
      </c>
      <c r="AA33" s="61">
        <v>180</v>
      </c>
      <c r="AB33" s="107"/>
      <c r="AC33" s="129">
        <v>180</v>
      </c>
      <c r="AD33" s="130">
        <f t="shared" si="11"/>
        <v>149.41799999999998</v>
      </c>
      <c r="AE33" s="129">
        <f t="shared" si="12"/>
        <v>420</v>
      </c>
      <c r="AF33" s="82">
        <f t="shared" si="13"/>
        <v>348.642</v>
      </c>
      <c r="AG33" s="22"/>
    </row>
    <row r="34" spans="1:33" ht="12.75">
      <c r="A34" s="21">
        <v>12</v>
      </c>
      <c r="B34" s="3">
        <v>1</v>
      </c>
      <c r="C34" s="3">
        <v>60</v>
      </c>
      <c r="D34" s="3" t="s">
        <v>163</v>
      </c>
      <c r="E34" s="3" t="s">
        <v>73</v>
      </c>
      <c r="F34" s="3" t="s">
        <v>15</v>
      </c>
      <c r="G34" s="1">
        <v>34327</v>
      </c>
      <c r="H34" s="3" t="s">
        <v>8</v>
      </c>
      <c r="I34" s="2">
        <v>56.65</v>
      </c>
      <c r="J34" s="33">
        <v>0.8992</v>
      </c>
      <c r="K34" s="62">
        <v>115</v>
      </c>
      <c r="L34" s="60">
        <v>115</v>
      </c>
      <c r="M34" s="95">
        <v>122.5</v>
      </c>
      <c r="N34" s="107"/>
      <c r="O34" s="131">
        <v>122.5</v>
      </c>
      <c r="P34" s="130">
        <f t="shared" si="7"/>
        <v>110.152</v>
      </c>
      <c r="Q34" s="58">
        <v>85</v>
      </c>
      <c r="R34" s="128">
        <v>90</v>
      </c>
      <c r="S34" s="128">
        <v>92.5</v>
      </c>
      <c r="T34" s="107"/>
      <c r="U34" s="129">
        <v>85</v>
      </c>
      <c r="V34" s="130">
        <f t="shared" si="8"/>
        <v>76.432</v>
      </c>
      <c r="W34" s="107">
        <f t="shared" si="9"/>
        <v>207.5</v>
      </c>
      <c r="X34" s="130">
        <f t="shared" si="10"/>
        <v>186.584</v>
      </c>
      <c r="Y34" s="58">
        <v>135</v>
      </c>
      <c r="Z34" s="58">
        <v>142.5</v>
      </c>
      <c r="AA34" s="58">
        <v>150</v>
      </c>
      <c r="AB34" s="107"/>
      <c r="AC34" s="129">
        <v>150</v>
      </c>
      <c r="AD34" s="130">
        <f t="shared" si="11"/>
        <v>134.88</v>
      </c>
      <c r="AE34" s="129">
        <f t="shared" si="12"/>
        <v>357.5</v>
      </c>
      <c r="AF34" s="82">
        <f t="shared" si="13"/>
        <v>321.464</v>
      </c>
      <c r="AG34" s="22" t="s">
        <v>169</v>
      </c>
    </row>
    <row r="35" spans="1:76" s="3" customFormat="1" ht="12.75">
      <c r="A35" s="21">
        <v>12</v>
      </c>
      <c r="B35" s="3">
        <v>1</v>
      </c>
      <c r="C35" s="3">
        <v>67.5</v>
      </c>
      <c r="D35" s="3" t="s">
        <v>170</v>
      </c>
      <c r="E35" s="3" t="s">
        <v>79</v>
      </c>
      <c r="F35" s="3" t="s">
        <v>15</v>
      </c>
      <c r="G35" s="1">
        <v>32125</v>
      </c>
      <c r="H35" s="3" t="s">
        <v>7</v>
      </c>
      <c r="I35" s="2">
        <v>64.4</v>
      </c>
      <c r="J35" s="33">
        <v>0.758</v>
      </c>
      <c r="K35" s="60">
        <v>155</v>
      </c>
      <c r="L35" s="132">
        <v>167.5</v>
      </c>
      <c r="M35" s="58">
        <v>170</v>
      </c>
      <c r="N35" s="107"/>
      <c r="O35" s="129">
        <v>170</v>
      </c>
      <c r="P35" s="130">
        <f t="shared" si="7"/>
        <v>128.86</v>
      </c>
      <c r="Q35" s="60">
        <v>95</v>
      </c>
      <c r="R35" s="107">
        <v>100</v>
      </c>
      <c r="S35" s="128">
        <v>102.5</v>
      </c>
      <c r="T35" s="107"/>
      <c r="U35" s="129">
        <v>100</v>
      </c>
      <c r="V35" s="130">
        <f t="shared" si="8"/>
        <v>75.8</v>
      </c>
      <c r="W35" s="107">
        <f t="shared" si="9"/>
        <v>270</v>
      </c>
      <c r="X35" s="130">
        <f t="shared" si="10"/>
        <v>204.66</v>
      </c>
      <c r="Y35" s="107">
        <v>200</v>
      </c>
      <c r="Z35" s="61">
        <v>210</v>
      </c>
      <c r="AA35" s="58">
        <v>220</v>
      </c>
      <c r="AB35" s="107"/>
      <c r="AC35" s="129">
        <v>220</v>
      </c>
      <c r="AD35" s="130">
        <f t="shared" si="11"/>
        <v>166.76</v>
      </c>
      <c r="AE35" s="129">
        <f t="shared" si="12"/>
        <v>490</v>
      </c>
      <c r="AF35" s="82">
        <f t="shared" si="13"/>
        <v>371.42</v>
      </c>
      <c r="AG35" s="2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35"/>
    </row>
    <row r="36" spans="1:76" s="3" customFormat="1" ht="12.75">
      <c r="A36" s="21">
        <v>12</v>
      </c>
      <c r="B36" s="3">
        <v>1</v>
      </c>
      <c r="C36" s="3">
        <v>67.5</v>
      </c>
      <c r="D36" s="3" t="s">
        <v>160</v>
      </c>
      <c r="E36" s="3" t="s">
        <v>73</v>
      </c>
      <c r="F36" s="3" t="s">
        <v>15</v>
      </c>
      <c r="G36" s="1">
        <v>35322</v>
      </c>
      <c r="H36" s="3" t="s">
        <v>161</v>
      </c>
      <c r="I36" s="2">
        <v>65.2</v>
      </c>
      <c r="J36" s="33">
        <v>0.8466</v>
      </c>
      <c r="K36" s="62">
        <v>120</v>
      </c>
      <c r="L36" s="61">
        <v>120</v>
      </c>
      <c r="M36" s="61">
        <v>125</v>
      </c>
      <c r="N36" s="107"/>
      <c r="O36" s="129">
        <v>125</v>
      </c>
      <c r="P36" s="130">
        <f t="shared" si="7"/>
        <v>105.825</v>
      </c>
      <c r="Q36" s="107">
        <v>80</v>
      </c>
      <c r="R36" s="107">
        <v>90</v>
      </c>
      <c r="S36" s="107">
        <v>100</v>
      </c>
      <c r="T36" s="107"/>
      <c r="U36" s="129">
        <v>100</v>
      </c>
      <c r="V36" s="130">
        <f t="shared" si="8"/>
        <v>84.66</v>
      </c>
      <c r="W36" s="107">
        <f t="shared" si="9"/>
        <v>225</v>
      </c>
      <c r="X36" s="130">
        <f t="shared" si="10"/>
        <v>190.485</v>
      </c>
      <c r="Y36" s="107">
        <v>140</v>
      </c>
      <c r="Z36" s="61">
        <v>150</v>
      </c>
      <c r="AA36" s="107">
        <v>170</v>
      </c>
      <c r="AB36" s="107"/>
      <c r="AC36" s="129">
        <v>170</v>
      </c>
      <c r="AD36" s="130">
        <f t="shared" si="11"/>
        <v>143.922</v>
      </c>
      <c r="AE36" s="129">
        <f t="shared" si="12"/>
        <v>395</v>
      </c>
      <c r="AF36" s="82">
        <f t="shared" si="13"/>
        <v>334.407</v>
      </c>
      <c r="AG36" s="22" t="s">
        <v>168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35"/>
    </row>
    <row r="37" spans="1:76" s="41" customFormat="1" ht="12.75">
      <c r="A37" s="21">
        <v>0</v>
      </c>
      <c r="B37" s="3" t="s">
        <v>17</v>
      </c>
      <c r="C37" s="3">
        <v>75</v>
      </c>
      <c r="D37" s="3" t="s">
        <v>138</v>
      </c>
      <c r="E37" s="3" t="s">
        <v>133</v>
      </c>
      <c r="F37" s="3" t="s">
        <v>15</v>
      </c>
      <c r="G37" s="1">
        <v>34063</v>
      </c>
      <c r="H37" s="3" t="s">
        <v>9</v>
      </c>
      <c r="I37" s="2">
        <v>72.9</v>
      </c>
      <c r="J37" s="33">
        <v>0.7001</v>
      </c>
      <c r="K37" s="62">
        <v>185</v>
      </c>
      <c r="L37" s="62">
        <v>185</v>
      </c>
      <c r="M37" s="128">
        <v>185</v>
      </c>
      <c r="N37" s="107"/>
      <c r="O37" s="129">
        <v>0</v>
      </c>
      <c r="P37" s="130">
        <f t="shared" si="7"/>
        <v>0</v>
      </c>
      <c r="Q37" s="128">
        <v>110</v>
      </c>
      <c r="R37" s="62">
        <v>0</v>
      </c>
      <c r="S37" s="62">
        <v>0</v>
      </c>
      <c r="T37" s="107"/>
      <c r="U37" s="129">
        <v>0</v>
      </c>
      <c r="V37" s="130">
        <f t="shared" si="8"/>
        <v>0</v>
      </c>
      <c r="W37" s="107">
        <f t="shared" si="9"/>
        <v>0</v>
      </c>
      <c r="X37" s="130">
        <f t="shared" si="10"/>
        <v>0</v>
      </c>
      <c r="Y37" s="62">
        <v>207.5</v>
      </c>
      <c r="Z37" s="62">
        <v>0</v>
      </c>
      <c r="AA37" s="62">
        <v>0</v>
      </c>
      <c r="AB37" s="107"/>
      <c r="AC37" s="129">
        <v>0</v>
      </c>
      <c r="AD37" s="130">
        <f t="shared" si="11"/>
        <v>0</v>
      </c>
      <c r="AE37" s="129">
        <f t="shared" si="12"/>
        <v>0</v>
      </c>
      <c r="AF37" s="82">
        <f t="shared" si="13"/>
        <v>0</v>
      </c>
      <c r="AG37" s="2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42"/>
    </row>
    <row r="38" spans="1:76" s="3" customFormat="1" ht="12.75">
      <c r="A38" s="21">
        <v>12</v>
      </c>
      <c r="B38" s="3">
        <v>1</v>
      </c>
      <c r="C38" s="3">
        <v>75</v>
      </c>
      <c r="D38" s="3" t="s">
        <v>148</v>
      </c>
      <c r="E38" s="3" t="s">
        <v>53</v>
      </c>
      <c r="F38" s="3" t="s">
        <v>15</v>
      </c>
      <c r="G38" s="1">
        <v>24152</v>
      </c>
      <c r="H38" s="3" t="s">
        <v>156</v>
      </c>
      <c r="I38" s="2">
        <v>74.05</v>
      </c>
      <c r="J38" s="33">
        <v>0.7325</v>
      </c>
      <c r="K38" s="107">
        <v>145</v>
      </c>
      <c r="L38" s="61">
        <v>155</v>
      </c>
      <c r="M38" s="95">
        <v>162.5</v>
      </c>
      <c r="N38" s="107"/>
      <c r="O38" s="131">
        <v>162.5</v>
      </c>
      <c r="P38" s="130">
        <f t="shared" si="7"/>
        <v>119.03125</v>
      </c>
      <c r="Q38" s="107">
        <v>135</v>
      </c>
      <c r="R38" s="107">
        <v>140</v>
      </c>
      <c r="S38" s="128">
        <v>146</v>
      </c>
      <c r="T38" s="107"/>
      <c r="U38" s="129">
        <v>140</v>
      </c>
      <c r="V38" s="130">
        <f t="shared" si="8"/>
        <v>102.55000000000001</v>
      </c>
      <c r="W38" s="107">
        <f t="shared" si="9"/>
        <v>302.5</v>
      </c>
      <c r="X38" s="130">
        <f t="shared" si="10"/>
        <v>221.58125</v>
      </c>
      <c r="Y38" s="107">
        <v>180</v>
      </c>
      <c r="Z38" s="61">
        <v>190</v>
      </c>
      <c r="AA38" s="61">
        <v>195</v>
      </c>
      <c r="AB38" s="107"/>
      <c r="AC38" s="129">
        <v>190</v>
      </c>
      <c r="AD38" s="130">
        <f t="shared" si="11"/>
        <v>139.175</v>
      </c>
      <c r="AE38" s="129">
        <f t="shared" si="12"/>
        <v>492.5</v>
      </c>
      <c r="AF38" s="82">
        <f t="shared" si="13"/>
        <v>360.75625</v>
      </c>
      <c r="AG38" s="2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35"/>
    </row>
    <row r="39" spans="1:76" s="41" customFormat="1" ht="12.75">
      <c r="A39" s="21">
        <v>5</v>
      </c>
      <c r="B39" s="3">
        <v>2</v>
      </c>
      <c r="C39" s="3">
        <v>75</v>
      </c>
      <c r="D39" s="3" t="s">
        <v>164</v>
      </c>
      <c r="E39" s="3" t="s">
        <v>73</v>
      </c>
      <c r="F39" s="3" t="s">
        <v>15</v>
      </c>
      <c r="G39" s="1">
        <v>24397</v>
      </c>
      <c r="H39" s="3" t="s">
        <v>156</v>
      </c>
      <c r="I39" s="2">
        <v>74.8</v>
      </c>
      <c r="J39" s="33">
        <v>0.7012</v>
      </c>
      <c r="K39" s="61">
        <v>155</v>
      </c>
      <c r="L39" s="58">
        <v>165</v>
      </c>
      <c r="M39" s="128">
        <v>170</v>
      </c>
      <c r="N39" s="107"/>
      <c r="O39" s="129">
        <v>165</v>
      </c>
      <c r="P39" s="130">
        <f t="shared" si="7"/>
        <v>115.69800000000001</v>
      </c>
      <c r="Q39" s="61">
        <v>110</v>
      </c>
      <c r="R39" s="128">
        <v>120</v>
      </c>
      <c r="S39" s="128">
        <v>120</v>
      </c>
      <c r="T39" s="58"/>
      <c r="U39" s="131">
        <v>110</v>
      </c>
      <c r="V39" s="130">
        <f t="shared" si="8"/>
        <v>77.132</v>
      </c>
      <c r="W39" s="107">
        <f t="shared" si="9"/>
        <v>275</v>
      </c>
      <c r="X39" s="130">
        <f t="shared" si="10"/>
        <v>192.83</v>
      </c>
      <c r="Y39" s="107">
        <v>180</v>
      </c>
      <c r="Z39" s="61">
        <v>190</v>
      </c>
      <c r="AA39" s="58">
        <v>200</v>
      </c>
      <c r="AB39" s="107"/>
      <c r="AC39" s="129">
        <v>200</v>
      </c>
      <c r="AD39" s="130">
        <f t="shared" si="11"/>
        <v>140.24</v>
      </c>
      <c r="AE39" s="129">
        <f t="shared" si="12"/>
        <v>475</v>
      </c>
      <c r="AF39" s="82">
        <f t="shared" si="13"/>
        <v>333.07000000000005</v>
      </c>
      <c r="AG39" s="2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42"/>
    </row>
    <row r="40" spans="1:33" ht="12.75" customHeight="1">
      <c r="A40" s="21">
        <v>12</v>
      </c>
      <c r="B40" s="3">
        <v>1</v>
      </c>
      <c r="C40" s="3">
        <v>75</v>
      </c>
      <c r="D40" s="3" t="s">
        <v>136</v>
      </c>
      <c r="E40" s="3" t="s">
        <v>133</v>
      </c>
      <c r="F40" s="3" t="s">
        <v>15</v>
      </c>
      <c r="G40" s="1">
        <v>32428</v>
      </c>
      <c r="H40" s="3" t="s">
        <v>7</v>
      </c>
      <c r="I40" s="2">
        <v>74.75</v>
      </c>
      <c r="J40" s="33">
        <v>0.6559</v>
      </c>
      <c r="K40" s="61">
        <v>162.5</v>
      </c>
      <c r="L40" s="62">
        <v>175</v>
      </c>
      <c r="M40" s="61">
        <v>175</v>
      </c>
      <c r="N40" s="107"/>
      <c r="O40" s="129">
        <v>175</v>
      </c>
      <c r="P40" s="130">
        <f t="shared" si="7"/>
        <v>114.78250000000001</v>
      </c>
      <c r="Q40" s="61">
        <v>110</v>
      </c>
      <c r="R40" s="132">
        <v>117.5</v>
      </c>
      <c r="S40" s="128">
        <v>122.5</v>
      </c>
      <c r="T40" s="58"/>
      <c r="U40" s="131">
        <v>117.5</v>
      </c>
      <c r="V40" s="130">
        <f t="shared" si="8"/>
        <v>77.06825</v>
      </c>
      <c r="W40" s="107">
        <f t="shared" si="9"/>
        <v>292.5</v>
      </c>
      <c r="X40" s="130">
        <f t="shared" si="10"/>
        <v>191.85075</v>
      </c>
      <c r="Y40" s="107">
        <v>212.5</v>
      </c>
      <c r="Z40" s="61">
        <v>230</v>
      </c>
      <c r="AA40" s="61">
        <v>240</v>
      </c>
      <c r="AB40" s="107"/>
      <c r="AC40" s="129">
        <v>240</v>
      </c>
      <c r="AD40" s="130">
        <f t="shared" si="11"/>
        <v>157.416</v>
      </c>
      <c r="AE40" s="129">
        <f t="shared" si="12"/>
        <v>532.5</v>
      </c>
      <c r="AF40" s="82">
        <f t="shared" si="13"/>
        <v>349.26675</v>
      </c>
      <c r="AG40" s="22"/>
    </row>
    <row r="41" spans="1:33" ht="12.75" customHeight="1">
      <c r="A41" s="21">
        <v>5</v>
      </c>
      <c r="B41" s="3">
        <v>2</v>
      </c>
      <c r="C41" s="3">
        <v>75</v>
      </c>
      <c r="D41" s="3" t="s">
        <v>164</v>
      </c>
      <c r="E41" s="3" t="s">
        <v>73</v>
      </c>
      <c r="F41" s="3" t="s">
        <v>15</v>
      </c>
      <c r="G41" s="1">
        <v>24397</v>
      </c>
      <c r="H41" s="3" t="s">
        <v>7</v>
      </c>
      <c r="I41" s="2">
        <v>74.8</v>
      </c>
      <c r="J41" s="33">
        <v>0.6559</v>
      </c>
      <c r="K41" s="61">
        <v>155</v>
      </c>
      <c r="L41" s="58">
        <v>165</v>
      </c>
      <c r="M41" s="128">
        <v>170</v>
      </c>
      <c r="N41" s="107"/>
      <c r="O41" s="129">
        <v>165</v>
      </c>
      <c r="P41" s="130">
        <f t="shared" si="7"/>
        <v>108.2235</v>
      </c>
      <c r="Q41" s="61">
        <v>110</v>
      </c>
      <c r="R41" s="128">
        <v>120</v>
      </c>
      <c r="S41" s="128">
        <v>120</v>
      </c>
      <c r="T41" s="58"/>
      <c r="U41" s="131">
        <v>110</v>
      </c>
      <c r="V41" s="130">
        <f t="shared" si="8"/>
        <v>72.149</v>
      </c>
      <c r="W41" s="107">
        <f t="shared" si="9"/>
        <v>275</v>
      </c>
      <c r="X41" s="130">
        <f t="shared" si="10"/>
        <v>180.3725</v>
      </c>
      <c r="Y41" s="107">
        <v>180</v>
      </c>
      <c r="Z41" s="58">
        <v>190</v>
      </c>
      <c r="AA41" s="58">
        <v>200</v>
      </c>
      <c r="AB41" s="107"/>
      <c r="AC41" s="129">
        <v>200</v>
      </c>
      <c r="AD41" s="130">
        <f t="shared" si="11"/>
        <v>131.18</v>
      </c>
      <c r="AE41" s="129">
        <f t="shared" si="12"/>
        <v>475</v>
      </c>
      <c r="AF41" s="82">
        <f t="shared" si="13"/>
        <v>311.5525</v>
      </c>
      <c r="AG41" s="22"/>
    </row>
    <row r="42" spans="1:33" ht="12.75" customHeight="1">
      <c r="A42" s="21">
        <v>4</v>
      </c>
      <c r="B42" s="3">
        <v>3</v>
      </c>
      <c r="C42" s="3">
        <v>75</v>
      </c>
      <c r="D42" s="3" t="s">
        <v>124</v>
      </c>
      <c r="E42" s="3" t="s">
        <v>73</v>
      </c>
      <c r="F42" s="3" t="s">
        <v>15</v>
      </c>
      <c r="G42" s="1">
        <v>30623</v>
      </c>
      <c r="H42" s="3" t="s">
        <v>7</v>
      </c>
      <c r="I42" s="2">
        <v>68.65</v>
      </c>
      <c r="J42" s="33">
        <v>0.7146</v>
      </c>
      <c r="K42" s="62">
        <v>160</v>
      </c>
      <c r="L42" s="61">
        <v>160</v>
      </c>
      <c r="M42" s="128">
        <v>170</v>
      </c>
      <c r="N42" s="107"/>
      <c r="O42" s="129">
        <v>160</v>
      </c>
      <c r="P42" s="130">
        <f t="shared" si="7"/>
        <v>114.336</v>
      </c>
      <c r="Q42" s="58">
        <v>110</v>
      </c>
      <c r="R42" s="58">
        <v>115</v>
      </c>
      <c r="S42" s="128">
        <v>120</v>
      </c>
      <c r="T42" s="107"/>
      <c r="U42" s="58">
        <v>115</v>
      </c>
      <c r="V42" s="130">
        <f t="shared" si="8"/>
        <v>82.179</v>
      </c>
      <c r="W42" s="107">
        <f t="shared" si="9"/>
        <v>275</v>
      </c>
      <c r="X42" s="130">
        <f t="shared" si="10"/>
        <v>196.51500000000001</v>
      </c>
      <c r="Y42" s="58">
        <v>160</v>
      </c>
      <c r="Z42" s="58">
        <v>170</v>
      </c>
      <c r="AA42" s="128">
        <v>175</v>
      </c>
      <c r="AB42" s="107"/>
      <c r="AC42" s="129">
        <v>170</v>
      </c>
      <c r="AD42" s="130">
        <f t="shared" si="11"/>
        <v>121.482</v>
      </c>
      <c r="AE42" s="129">
        <f t="shared" si="12"/>
        <v>445</v>
      </c>
      <c r="AF42" s="82">
        <f t="shared" si="13"/>
        <v>317.997</v>
      </c>
      <c r="AG42" s="22"/>
    </row>
    <row r="43" spans="1:33" ht="12.75" customHeight="1">
      <c r="A43" s="21">
        <v>12</v>
      </c>
      <c r="B43" s="3">
        <v>1</v>
      </c>
      <c r="C43" s="3">
        <v>75</v>
      </c>
      <c r="D43" s="3" t="s">
        <v>162</v>
      </c>
      <c r="E43" s="3" t="s">
        <v>73</v>
      </c>
      <c r="F43" s="3" t="s">
        <v>15</v>
      </c>
      <c r="G43" s="1">
        <v>35341</v>
      </c>
      <c r="H43" s="3" t="s">
        <v>161</v>
      </c>
      <c r="I43" s="2">
        <v>68.7</v>
      </c>
      <c r="J43" s="33">
        <v>0.8075</v>
      </c>
      <c r="K43" s="62">
        <v>80</v>
      </c>
      <c r="L43" s="61">
        <v>80</v>
      </c>
      <c r="M43" s="61">
        <v>90</v>
      </c>
      <c r="N43" s="107"/>
      <c r="O43" s="129">
        <v>90</v>
      </c>
      <c r="P43" s="130">
        <f t="shared" si="7"/>
        <v>72.675</v>
      </c>
      <c r="Q43" s="107">
        <v>70</v>
      </c>
      <c r="R43" s="128">
        <v>80</v>
      </c>
      <c r="S43" s="107">
        <v>80</v>
      </c>
      <c r="T43" s="107"/>
      <c r="U43" s="129">
        <v>80</v>
      </c>
      <c r="V43" s="130">
        <f t="shared" si="8"/>
        <v>64.6</v>
      </c>
      <c r="W43" s="107">
        <f t="shared" si="9"/>
        <v>170</v>
      </c>
      <c r="X43" s="130">
        <f t="shared" si="10"/>
        <v>137.275</v>
      </c>
      <c r="Y43" s="107">
        <v>90</v>
      </c>
      <c r="Z43" s="61">
        <v>100</v>
      </c>
      <c r="AA43" s="107">
        <v>115</v>
      </c>
      <c r="AB43" s="107"/>
      <c r="AC43" s="129">
        <v>115</v>
      </c>
      <c r="AD43" s="130">
        <f t="shared" si="11"/>
        <v>92.8625</v>
      </c>
      <c r="AE43" s="129">
        <f t="shared" si="12"/>
        <v>285</v>
      </c>
      <c r="AF43" s="82">
        <f t="shared" si="13"/>
        <v>230.1375</v>
      </c>
      <c r="AG43" s="22"/>
    </row>
    <row r="44" spans="1:76" s="3" customFormat="1" ht="12.75">
      <c r="A44" s="21">
        <v>12</v>
      </c>
      <c r="B44" s="3">
        <v>1</v>
      </c>
      <c r="C44" s="3">
        <v>82.5</v>
      </c>
      <c r="D44" s="3" t="s">
        <v>151</v>
      </c>
      <c r="E44" s="3" t="s">
        <v>50</v>
      </c>
      <c r="F44" s="3" t="s">
        <v>15</v>
      </c>
      <c r="G44" s="1">
        <v>24080</v>
      </c>
      <c r="H44" s="3" t="s">
        <v>156</v>
      </c>
      <c r="I44" s="2">
        <v>75.95</v>
      </c>
      <c r="J44" s="33">
        <v>0.7182</v>
      </c>
      <c r="K44" s="62">
        <v>170</v>
      </c>
      <c r="L44" s="61">
        <v>170</v>
      </c>
      <c r="M44" s="95">
        <v>182.5</v>
      </c>
      <c r="N44" s="107"/>
      <c r="O44" s="131">
        <v>182.5</v>
      </c>
      <c r="P44" s="130">
        <f aca="true" t="shared" si="14" ref="P44:P56">O44*J44</f>
        <v>131.0715</v>
      </c>
      <c r="Q44" s="107">
        <v>117.5</v>
      </c>
      <c r="R44" s="107">
        <v>125</v>
      </c>
      <c r="S44" s="107">
        <v>130</v>
      </c>
      <c r="T44" s="107"/>
      <c r="U44" s="129">
        <v>130</v>
      </c>
      <c r="V44" s="130">
        <f aca="true" t="shared" si="15" ref="V44:V56">U44*J44</f>
        <v>93.366</v>
      </c>
      <c r="W44" s="107">
        <f aca="true" t="shared" si="16" ref="W44:W56">U44+O44</f>
        <v>312.5</v>
      </c>
      <c r="X44" s="130">
        <f aca="true" t="shared" si="17" ref="X44:X56">W44*J44</f>
        <v>224.43749999999997</v>
      </c>
      <c r="Y44" s="107">
        <v>192.5</v>
      </c>
      <c r="Z44" s="58">
        <v>215</v>
      </c>
      <c r="AA44" s="107">
        <v>222.5</v>
      </c>
      <c r="AB44" s="107"/>
      <c r="AC44" s="129">
        <v>222.5</v>
      </c>
      <c r="AD44" s="33">
        <f aca="true" t="shared" si="18" ref="AD44:AD56">AC44*J44</f>
        <v>159.7995</v>
      </c>
      <c r="AE44" s="31">
        <f aca="true" t="shared" si="19" ref="AE44:AE56">AC44+W44</f>
        <v>535</v>
      </c>
      <c r="AF44" s="82">
        <f aca="true" t="shared" si="20" ref="AF44:AF56">AE44*J44</f>
        <v>384.23699999999997</v>
      </c>
      <c r="AG44" s="2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35"/>
    </row>
    <row r="45" spans="1:76" s="3" customFormat="1" ht="12.75">
      <c r="A45" s="21">
        <v>12</v>
      </c>
      <c r="B45" s="3">
        <v>1</v>
      </c>
      <c r="C45" s="3">
        <v>82.5</v>
      </c>
      <c r="D45" s="3" t="s">
        <v>131</v>
      </c>
      <c r="E45" s="3" t="s">
        <v>47</v>
      </c>
      <c r="F45" s="3" t="s">
        <v>15</v>
      </c>
      <c r="G45" s="1">
        <v>31246</v>
      </c>
      <c r="H45" s="3" t="s">
        <v>7</v>
      </c>
      <c r="I45" s="2">
        <v>82</v>
      </c>
      <c r="J45" s="33">
        <v>0.6219</v>
      </c>
      <c r="K45" s="107">
        <v>200</v>
      </c>
      <c r="L45" s="58">
        <v>210</v>
      </c>
      <c r="M45" s="107">
        <v>220</v>
      </c>
      <c r="N45" s="107"/>
      <c r="O45" s="129">
        <v>220</v>
      </c>
      <c r="P45" s="130">
        <f t="shared" si="14"/>
        <v>136.818</v>
      </c>
      <c r="Q45" s="61">
        <v>120</v>
      </c>
      <c r="R45" s="107">
        <v>130</v>
      </c>
      <c r="S45" s="107">
        <v>135</v>
      </c>
      <c r="T45" s="107"/>
      <c r="U45" s="129">
        <v>135</v>
      </c>
      <c r="V45" s="130">
        <f t="shared" si="15"/>
        <v>83.9565</v>
      </c>
      <c r="W45" s="107">
        <f t="shared" si="16"/>
        <v>355</v>
      </c>
      <c r="X45" s="130">
        <f t="shared" si="17"/>
        <v>220.7745</v>
      </c>
      <c r="Y45" s="62">
        <v>210</v>
      </c>
      <c r="Z45" s="61">
        <v>230</v>
      </c>
      <c r="AA45" s="134">
        <v>240</v>
      </c>
      <c r="AB45" s="107"/>
      <c r="AC45" s="129">
        <v>230</v>
      </c>
      <c r="AD45" s="33">
        <f t="shared" si="18"/>
        <v>143.037</v>
      </c>
      <c r="AE45" s="31">
        <f t="shared" si="19"/>
        <v>585</v>
      </c>
      <c r="AF45" s="82">
        <f t="shared" si="20"/>
        <v>363.8115</v>
      </c>
      <c r="AG45" s="2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35"/>
    </row>
    <row r="46" spans="1:76" s="3" customFormat="1" ht="12.75">
      <c r="A46" s="21">
        <v>12</v>
      </c>
      <c r="B46" s="3">
        <v>1</v>
      </c>
      <c r="C46" s="3">
        <v>90</v>
      </c>
      <c r="D46" s="3" t="s">
        <v>135</v>
      </c>
      <c r="E46" s="3" t="s">
        <v>76</v>
      </c>
      <c r="F46" s="3" t="s">
        <v>15</v>
      </c>
      <c r="G46" s="1">
        <v>31160</v>
      </c>
      <c r="H46" s="3" t="s">
        <v>7</v>
      </c>
      <c r="I46" s="2">
        <v>90</v>
      </c>
      <c r="J46" s="33">
        <v>0.5853</v>
      </c>
      <c r="K46" s="58">
        <v>240</v>
      </c>
      <c r="L46" s="60">
        <v>250</v>
      </c>
      <c r="M46" s="62">
        <v>255</v>
      </c>
      <c r="N46" s="107"/>
      <c r="O46" s="129">
        <v>250</v>
      </c>
      <c r="P46" s="130">
        <f t="shared" si="14"/>
        <v>146.32500000000002</v>
      </c>
      <c r="Q46" s="58">
        <v>150</v>
      </c>
      <c r="R46" s="132">
        <v>157.5</v>
      </c>
      <c r="S46" s="58">
        <v>162.5</v>
      </c>
      <c r="T46" s="107"/>
      <c r="U46" s="131">
        <v>162.5</v>
      </c>
      <c r="V46" s="130">
        <f t="shared" si="15"/>
        <v>95.11125000000001</v>
      </c>
      <c r="W46" s="107">
        <f t="shared" si="16"/>
        <v>412.5</v>
      </c>
      <c r="X46" s="130">
        <f t="shared" si="17"/>
        <v>241.43625000000003</v>
      </c>
      <c r="Y46" s="58">
        <v>230</v>
      </c>
      <c r="Z46" s="61">
        <v>240</v>
      </c>
      <c r="AA46" s="58">
        <v>245</v>
      </c>
      <c r="AB46" s="107"/>
      <c r="AC46" s="129">
        <v>245</v>
      </c>
      <c r="AD46" s="33">
        <f t="shared" si="18"/>
        <v>143.3985</v>
      </c>
      <c r="AE46" s="31">
        <f t="shared" si="19"/>
        <v>657.5</v>
      </c>
      <c r="AF46" s="82">
        <f t="shared" si="20"/>
        <v>384.83475000000004</v>
      </c>
      <c r="AG46" s="2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35"/>
    </row>
    <row r="47" spans="1:33" ht="12.75">
      <c r="A47" s="21">
        <v>5</v>
      </c>
      <c r="B47" s="3">
        <v>2</v>
      </c>
      <c r="C47" s="3">
        <v>90</v>
      </c>
      <c r="D47" s="3" t="s">
        <v>150</v>
      </c>
      <c r="E47" s="3" t="s">
        <v>26</v>
      </c>
      <c r="F47" s="3" t="s">
        <v>15</v>
      </c>
      <c r="G47" s="1">
        <v>32593</v>
      </c>
      <c r="H47" s="3" t="s">
        <v>7</v>
      </c>
      <c r="I47" s="2">
        <v>88.9</v>
      </c>
      <c r="J47" s="33">
        <v>0.5897</v>
      </c>
      <c r="K47" s="107">
        <v>195</v>
      </c>
      <c r="L47" s="95">
        <v>202.5</v>
      </c>
      <c r="M47" s="62">
        <v>0</v>
      </c>
      <c r="N47" s="107"/>
      <c r="O47" s="131">
        <v>202.5</v>
      </c>
      <c r="P47" s="130">
        <f t="shared" si="14"/>
        <v>119.41425</v>
      </c>
      <c r="Q47" s="107">
        <v>147.5</v>
      </c>
      <c r="R47" s="107">
        <v>152.5</v>
      </c>
      <c r="S47" s="128">
        <v>155</v>
      </c>
      <c r="T47" s="107"/>
      <c r="U47" s="129">
        <v>152.5</v>
      </c>
      <c r="V47" s="130">
        <f t="shared" si="15"/>
        <v>89.92925</v>
      </c>
      <c r="W47" s="107">
        <f t="shared" si="16"/>
        <v>355</v>
      </c>
      <c r="X47" s="130">
        <f t="shared" si="17"/>
        <v>209.3435</v>
      </c>
      <c r="Y47" s="107">
        <v>245</v>
      </c>
      <c r="Z47" s="107">
        <v>255</v>
      </c>
      <c r="AA47" s="62">
        <v>257.5</v>
      </c>
      <c r="AB47" s="107"/>
      <c r="AC47" s="129">
        <v>255</v>
      </c>
      <c r="AD47" s="33">
        <f t="shared" si="18"/>
        <v>150.3735</v>
      </c>
      <c r="AE47" s="31">
        <f t="shared" si="19"/>
        <v>610</v>
      </c>
      <c r="AF47" s="82">
        <f t="shared" si="20"/>
        <v>359.717</v>
      </c>
      <c r="AG47" s="22"/>
    </row>
    <row r="48" spans="1:33" ht="12.75">
      <c r="A48" s="21">
        <v>12</v>
      </c>
      <c r="B48" s="3">
        <v>1</v>
      </c>
      <c r="C48" s="3">
        <v>100</v>
      </c>
      <c r="D48" s="3" t="s">
        <v>149</v>
      </c>
      <c r="E48" s="3" t="s">
        <v>68</v>
      </c>
      <c r="F48" s="3" t="s">
        <v>15</v>
      </c>
      <c r="G48" s="1">
        <v>33240</v>
      </c>
      <c r="H48" s="3" t="s">
        <v>9</v>
      </c>
      <c r="I48" s="2">
        <v>99.75</v>
      </c>
      <c r="J48" s="33">
        <v>0.56</v>
      </c>
      <c r="K48" s="107">
        <v>205</v>
      </c>
      <c r="L48" s="61">
        <v>220</v>
      </c>
      <c r="M48" s="95">
        <v>232.5</v>
      </c>
      <c r="N48" s="107"/>
      <c r="O48" s="131">
        <v>232.5</v>
      </c>
      <c r="P48" s="130">
        <f t="shared" si="14"/>
        <v>130.20000000000002</v>
      </c>
      <c r="Q48" s="128">
        <v>135</v>
      </c>
      <c r="R48" s="107">
        <v>135</v>
      </c>
      <c r="S48" s="128">
        <v>142.5</v>
      </c>
      <c r="T48" s="107"/>
      <c r="U48" s="129">
        <v>135</v>
      </c>
      <c r="V48" s="130">
        <f t="shared" si="15"/>
        <v>75.60000000000001</v>
      </c>
      <c r="W48" s="107">
        <f t="shared" si="16"/>
        <v>367.5</v>
      </c>
      <c r="X48" s="130">
        <f t="shared" si="17"/>
        <v>205.8</v>
      </c>
      <c r="Y48" s="107">
        <v>210</v>
      </c>
      <c r="Z48" s="58">
        <v>225</v>
      </c>
      <c r="AA48" s="107">
        <v>232.5</v>
      </c>
      <c r="AB48" s="107"/>
      <c r="AC48" s="129">
        <v>232.5</v>
      </c>
      <c r="AD48" s="33">
        <f t="shared" si="18"/>
        <v>130.20000000000002</v>
      </c>
      <c r="AE48" s="31">
        <f t="shared" si="19"/>
        <v>600</v>
      </c>
      <c r="AF48" s="82">
        <f t="shared" si="20"/>
        <v>336.00000000000006</v>
      </c>
      <c r="AG48" s="22"/>
    </row>
    <row r="49" spans="1:76" s="25" customFormat="1" ht="12.75">
      <c r="A49" s="21">
        <v>12</v>
      </c>
      <c r="B49" s="3">
        <v>1</v>
      </c>
      <c r="C49" s="3">
        <v>100</v>
      </c>
      <c r="D49" s="3" t="s">
        <v>143</v>
      </c>
      <c r="E49" s="3" t="s">
        <v>121</v>
      </c>
      <c r="F49" s="3" t="s">
        <v>15</v>
      </c>
      <c r="G49" s="1">
        <v>23701</v>
      </c>
      <c r="H49" s="3" t="s">
        <v>156</v>
      </c>
      <c r="I49" s="2">
        <v>97.55</v>
      </c>
      <c r="J49" s="33">
        <v>0.6257</v>
      </c>
      <c r="K49" s="60">
        <v>190</v>
      </c>
      <c r="L49" s="61">
        <v>200</v>
      </c>
      <c r="M49" s="61">
        <v>205</v>
      </c>
      <c r="N49" s="107"/>
      <c r="O49" s="129">
        <v>205</v>
      </c>
      <c r="P49" s="130">
        <f t="shared" si="14"/>
        <v>128.26850000000002</v>
      </c>
      <c r="Q49" s="60">
        <v>147.5</v>
      </c>
      <c r="R49" s="107">
        <v>155</v>
      </c>
      <c r="S49" s="107">
        <v>157.5</v>
      </c>
      <c r="T49" s="107"/>
      <c r="U49" s="129">
        <v>157.5</v>
      </c>
      <c r="V49" s="130">
        <f t="shared" si="15"/>
        <v>98.54775000000001</v>
      </c>
      <c r="W49" s="107">
        <f t="shared" si="16"/>
        <v>362.5</v>
      </c>
      <c r="X49" s="130">
        <f t="shared" si="17"/>
        <v>226.81625000000003</v>
      </c>
      <c r="Y49" s="107">
        <v>240</v>
      </c>
      <c r="Z49" s="61">
        <v>250</v>
      </c>
      <c r="AA49" s="58">
        <v>257.5</v>
      </c>
      <c r="AB49" s="107"/>
      <c r="AC49" s="129">
        <v>257.5</v>
      </c>
      <c r="AD49" s="33">
        <f t="shared" si="18"/>
        <v>161.11775</v>
      </c>
      <c r="AE49" s="31">
        <f t="shared" si="19"/>
        <v>620</v>
      </c>
      <c r="AF49" s="82">
        <f t="shared" si="20"/>
        <v>387.934</v>
      </c>
      <c r="AG49" s="2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26"/>
    </row>
    <row r="50" spans="1:33" ht="12.75" customHeight="1">
      <c r="A50" s="21">
        <v>12</v>
      </c>
      <c r="B50" s="3">
        <v>1</v>
      </c>
      <c r="C50" s="3">
        <v>100</v>
      </c>
      <c r="D50" s="3" t="s">
        <v>154</v>
      </c>
      <c r="E50" s="3" t="s">
        <v>73</v>
      </c>
      <c r="F50" s="3" t="s">
        <v>15</v>
      </c>
      <c r="G50" s="1">
        <v>20277</v>
      </c>
      <c r="H50" s="3" t="s">
        <v>157</v>
      </c>
      <c r="I50" s="2">
        <v>99.6</v>
      </c>
      <c r="J50" s="33">
        <v>0.8214</v>
      </c>
      <c r="K50" s="107">
        <v>190</v>
      </c>
      <c r="L50" s="61">
        <v>200</v>
      </c>
      <c r="M50" s="61">
        <v>205</v>
      </c>
      <c r="N50" s="107"/>
      <c r="O50" s="129">
        <v>205</v>
      </c>
      <c r="P50" s="130">
        <f t="shared" si="14"/>
        <v>168.387</v>
      </c>
      <c r="Q50" s="107">
        <v>160</v>
      </c>
      <c r="R50" s="61">
        <v>170</v>
      </c>
      <c r="S50" s="61">
        <v>175</v>
      </c>
      <c r="T50" s="107"/>
      <c r="U50" s="129">
        <v>175</v>
      </c>
      <c r="V50" s="130">
        <f t="shared" si="15"/>
        <v>143.745</v>
      </c>
      <c r="W50" s="107">
        <f t="shared" si="16"/>
        <v>380</v>
      </c>
      <c r="X50" s="130">
        <f t="shared" si="17"/>
        <v>312.132</v>
      </c>
      <c r="Y50" s="107">
        <v>190</v>
      </c>
      <c r="Z50" s="58">
        <v>200</v>
      </c>
      <c r="AA50" s="107">
        <v>210</v>
      </c>
      <c r="AB50" s="107"/>
      <c r="AC50" s="129">
        <v>210</v>
      </c>
      <c r="AD50" s="33">
        <f t="shared" si="18"/>
        <v>172.494</v>
      </c>
      <c r="AE50" s="31">
        <f t="shared" si="19"/>
        <v>590</v>
      </c>
      <c r="AF50" s="82">
        <f t="shared" si="20"/>
        <v>484.62600000000003</v>
      </c>
      <c r="AG50" s="22" t="s">
        <v>38</v>
      </c>
    </row>
    <row r="51" spans="1:33" ht="12.75" customHeight="1">
      <c r="A51" s="21">
        <v>5</v>
      </c>
      <c r="B51" s="3">
        <v>2</v>
      </c>
      <c r="C51" s="3">
        <v>100</v>
      </c>
      <c r="D51" s="3" t="s">
        <v>122</v>
      </c>
      <c r="E51" s="3" t="s">
        <v>121</v>
      </c>
      <c r="F51" s="3" t="s">
        <v>15</v>
      </c>
      <c r="G51" s="1">
        <v>19776</v>
      </c>
      <c r="H51" s="3" t="s">
        <v>157</v>
      </c>
      <c r="I51" s="2">
        <v>97.8</v>
      </c>
      <c r="J51" s="33">
        <v>0.8899</v>
      </c>
      <c r="K51" s="62">
        <v>160</v>
      </c>
      <c r="L51" s="58">
        <v>160</v>
      </c>
      <c r="M51" s="58">
        <v>175</v>
      </c>
      <c r="N51" s="107"/>
      <c r="O51" s="129">
        <v>175</v>
      </c>
      <c r="P51" s="130">
        <f t="shared" si="14"/>
        <v>155.73250000000002</v>
      </c>
      <c r="Q51" s="58">
        <v>100</v>
      </c>
      <c r="R51" s="58">
        <v>105</v>
      </c>
      <c r="S51" s="128">
        <v>110</v>
      </c>
      <c r="T51" s="107"/>
      <c r="U51" s="129">
        <v>105</v>
      </c>
      <c r="V51" s="130">
        <f t="shared" si="15"/>
        <v>93.43950000000001</v>
      </c>
      <c r="W51" s="107">
        <f t="shared" si="16"/>
        <v>280</v>
      </c>
      <c r="X51" s="130">
        <f t="shared" si="17"/>
        <v>249.172</v>
      </c>
      <c r="Y51" s="58">
        <v>225</v>
      </c>
      <c r="Z51" s="61">
        <v>240</v>
      </c>
      <c r="AA51" s="134">
        <v>242.5</v>
      </c>
      <c r="AB51" s="107"/>
      <c r="AC51" s="129">
        <v>240</v>
      </c>
      <c r="AD51" s="33">
        <f t="shared" si="18"/>
        <v>213.576</v>
      </c>
      <c r="AE51" s="31">
        <f t="shared" si="19"/>
        <v>520</v>
      </c>
      <c r="AF51" s="82">
        <f t="shared" si="20"/>
        <v>462.748</v>
      </c>
      <c r="AG51" s="22" t="s">
        <v>36</v>
      </c>
    </row>
    <row r="52" spans="1:33" ht="12.75">
      <c r="A52" s="21">
        <v>12</v>
      </c>
      <c r="B52" s="3">
        <v>1</v>
      </c>
      <c r="C52" s="3">
        <v>100</v>
      </c>
      <c r="D52" s="3" t="s">
        <v>152</v>
      </c>
      <c r="E52" s="3" t="s">
        <v>12</v>
      </c>
      <c r="F52" s="3" t="s">
        <v>15</v>
      </c>
      <c r="G52" s="1">
        <v>17492</v>
      </c>
      <c r="H52" s="3" t="s">
        <v>158</v>
      </c>
      <c r="I52" s="2">
        <v>93.05</v>
      </c>
      <c r="J52" s="33">
        <v>1.1021</v>
      </c>
      <c r="K52" s="107">
        <v>185</v>
      </c>
      <c r="L52" s="61">
        <v>205</v>
      </c>
      <c r="M52" s="62">
        <v>0</v>
      </c>
      <c r="N52" s="107"/>
      <c r="O52" s="129">
        <v>205</v>
      </c>
      <c r="P52" s="130">
        <f t="shared" si="14"/>
        <v>225.93050000000002</v>
      </c>
      <c r="Q52" s="107">
        <v>75</v>
      </c>
      <c r="R52" s="62">
        <v>85</v>
      </c>
      <c r="S52" s="107">
        <v>85</v>
      </c>
      <c r="T52" s="107"/>
      <c r="U52" s="129">
        <v>85</v>
      </c>
      <c r="V52" s="130">
        <f t="shared" si="15"/>
        <v>93.67850000000001</v>
      </c>
      <c r="W52" s="107">
        <f t="shared" si="16"/>
        <v>290</v>
      </c>
      <c r="X52" s="130">
        <f t="shared" si="17"/>
        <v>319.60900000000004</v>
      </c>
      <c r="Y52" s="107">
        <v>190</v>
      </c>
      <c r="Z52" s="58">
        <v>210</v>
      </c>
      <c r="AA52" s="107">
        <v>220</v>
      </c>
      <c r="AB52" s="107"/>
      <c r="AC52" s="129">
        <v>220</v>
      </c>
      <c r="AD52" s="33">
        <f t="shared" si="18"/>
        <v>242.46200000000002</v>
      </c>
      <c r="AE52" s="31">
        <f t="shared" si="19"/>
        <v>510</v>
      </c>
      <c r="AF52" s="82">
        <f t="shared" si="20"/>
        <v>562.071</v>
      </c>
      <c r="AG52" s="22" t="s">
        <v>37</v>
      </c>
    </row>
    <row r="53" spans="1:33" ht="12.75">
      <c r="A53" s="21">
        <v>12</v>
      </c>
      <c r="B53" s="3">
        <v>1</v>
      </c>
      <c r="C53" s="3">
        <v>100</v>
      </c>
      <c r="D53" s="3" t="s">
        <v>134</v>
      </c>
      <c r="E53" s="3" t="s">
        <v>133</v>
      </c>
      <c r="F53" s="3" t="s">
        <v>15</v>
      </c>
      <c r="G53" s="1">
        <v>31502</v>
      </c>
      <c r="H53" s="3" t="s">
        <v>7</v>
      </c>
      <c r="I53" s="2">
        <v>99.2</v>
      </c>
      <c r="J53" s="33">
        <v>0.556</v>
      </c>
      <c r="K53" s="58">
        <v>240</v>
      </c>
      <c r="L53" s="61">
        <v>250</v>
      </c>
      <c r="M53" s="58">
        <v>255</v>
      </c>
      <c r="N53" s="107"/>
      <c r="O53" s="129">
        <v>255</v>
      </c>
      <c r="P53" s="130">
        <f t="shared" si="14"/>
        <v>141.78</v>
      </c>
      <c r="Q53" s="58">
        <v>150</v>
      </c>
      <c r="R53" s="128">
        <v>160</v>
      </c>
      <c r="S53" s="128">
        <v>0</v>
      </c>
      <c r="T53" s="107"/>
      <c r="U53" s="129">
        <v>150</v>
      </c>
      <c r="V53" s="130">
        <f t="shared" si="15"/>
        <v>83.4</v>
      </c>
      <c r="W53" s="107">
        <f t="shared" si="16"/>
        <v>405</v>
      </c>
      <c r="X53" s="130">
        <f t="shared" si="17"/>
        <v>225.18</v>
      </c>
      <c r="Y53" s="58">
        <v>280</v>
      </c>
      <c r="Z53" s="61">
        <v>290</v>
      </c>
      <c r="AA53" s="58">
        <v>300</v>
      </c>
      <c r="AB53" s="107"/>
      <c r="AC53" s="129">
        <v>300</v>
      </c>
      <c r="AD53" s="33">
        <f t="shared" si="18"/>
        <v>166.8</v>
      </c>
      <c r="AE53" s="31">
        <f t="shared" si="19"/>
        <v>705</v>
      </c>
      <c r="AF53" s="82">
        <f t="shared" si="20"/>
        <v>391.98</v>
      </c>
      <c r="AG53" s="22" t="s">
        <v>35</v>
      </c>
    </row>
    <row r="54" spans="1:33" ht="12.75">
      <c r="A54" s="21">
        <v>5</v>
      </c>
      <c r="B54" s="3">
        <v>2</v>
      </c>
      <c r="C54" s="3">
        <v>100</v>
      </c>
      <c r="D54" s="3" t="s">
        <v>132</v>
      </c>
      <c r="E54" s="3" t="s">
        <v>133</v>
      </c>
      <c r="F54" s="3" t="s">
        <v>15</v>
      </c>
      <c r="G54" s="1">
        <v>32528</v>
      </c>
      <c r="H54" s="3" t="s">
        <v>7</v>
      </c>
      <c r="I54" s="2">
        <v>98.35</v>
      </c>
      <c r="J54" s="33">
        <v>0.5583</v>
      </c>
      <c r="K54" s="58">
        <v>250</v>
      </c>
      <c r="L54" s="60">
        <v>260</v>
      </c>
      <c r="M54" s="62">
        <v>270</v>
      </c>
      <c r="N54" s="107"/>
      <c r="O54" s="129">
        <v>260</v>
      </c>
      <c r="P54" s="130">
        <f t="shared" si="14"/>
        <v>145.15800000000002</v>
      </c>
      <c r="Q54" s="128">
        <v>155</v>
      </c>
      <c r="R54" s="132">
        <v>155</v>
      </c>
      <c r="S54" s="58">
        <v>162.5</v>
      </c>
      <c r="T54" s="107"/>
      <c r="U54" s="131">
        <v>162.5</v>
      </c>
      <c r="V54" s="130">
        <f t="shared" si="15"/>
        <v>90.72375000000001</v>
      </c>
      <c r="W54" s="107">
        <f t="shared" si="16"/>
        <v>422.5</v>
      </c>
      <c r="X54" s="130">
        <f t="shared" si="17"/>
        <v>235.88175</v>
      </c>
      <c r="Y54" s="58">
        <v>235</v>
      </c>
      <c r="Z54" s="61">
        <v>250</v>
      </c>
      <c r="AA54" s="58">
        <v>265</v>
      </c>
      <c r="AB54" s="107"/>
      <c r="AC54" s="129">
        <v>265</v>
      </c>
      <c r="AD54" s="33">
        <f t="shared" si="18"/>
        <v>147.9495</v>
      </c>
      <c r="AE54" s="31">
        <f t="shared" si="19"/>
        <v>687.5</v>
      </c>
      <c r="AF54" s="82">
        <f t="shared" si="20"/>
        <v>383.83125</v>
      </c>
      <c r="AG54" s="22"/>
    </row>
    <row r="55" spans="1:33" ht="12.75">
      <c r="A55" s="21">
        <v>4</v>
      </c>
      <c r="B55" s="3">
        <v>3</v>
      </c>
      <c r="C55" s="3">
        <v>100</v>
      </c>
      <c r="D55" s="3" t="s">
        <v>145</v>
      </c>
      <c r="E55" s="3" t="s">
        <v>146</v>
      </c>
      <c r="F55" s="3" t="s">
        <v>15</v>
      </c>
      <c r="G55" s="1">
        <v>27180</v>
      </c>
      <c r="H55" s="3" t="s">
        <v>7</v>
      </c>
      <c r="I55" s="2">
        <v>97.7</v>
      </c>
      <c r="J55" s="33">
        <v>0.5599</v>
      </c>
      <c r="K55" s="58">
        <v>180</v>
      </c>
      <c r="L55" s="58">
        <v>185</v>
      </c>
      <c r="M55" s="58">
        <v>190</v>
      </c>
      <c r="N55" s="107"/>
      <c r="O55" s="129">
        <v>190</v>
      </c>
      <c r="P55" s="130">
        <f t="shared" si="14"/>
        <v>106.38099999999999</v>
      </c>
      <c r="Q55" s="58">
        <v>150</v>
      </c>
      <c r="R55" s="128">
        <v>155</v>
      </c>
      <c r="S55" s="128">
        <v>155</v>
      </c>
      <c r="T55" s="107"/>
      <c r="U55" s="129">
        <v>150</v>
      </c>
      <c r="V55" s="130">
        <f t="shared" si="15"/>
        <v>83.985</v>
      </c>
      <c r="W55" s="107">
        <f t="shared" si="16"/>
        <v>340</v>
      </c>
      <c r="X55" s="130">
        <f t="shared" si="17"/>
        <v>190.36599999999999</v>
      </c>
      <c r="Y55" s="58">
        <v>220</v>
      </c>
      <c r="Z55" s="61">
        <v>225</v>
      </c>
      <c r="AA55" s="58">
        <v>230</v>
      </c>
      <c r="AB55" s="107"/>
      <c r="AC55" s="129">
        <v>230</v>
      </c>
      <c r="AD55" s="33">
        <f t="shared" si="18"/>
        <v>128.777</v>
      </c>
      <c r="AE55" s="31">
        <f t="shared" si="19"/>
        <v>570</v>
      </c>
      <c r="AF55" s="82">
        <f t="shared" si="20"/>
        <v>319.143</v>
      </c>
      <c r="AG55" s="22"/>
    </row>
    <row r="56" spans="1:33" ht="12.75">
      <c r="A56" s="21">
        <v>12</v>
      </c>
      <c r="B56" s="3">
        <v>1</v>
      </c>
      <c r="C56" s="3">
        <v>100</v>
      </c>
      <c r="D56" s="3" t="s">
        <v>137</v>
      </c>
      <c r="E56" s="3" t="s">
        <v>133</v>
      </c>
      <c r="F56" s="3" t="s">
        <v>15</v>
      </c>
      <c r="G56" s="1">
        <v>34248</v>
      </c>
      <c r="H56" s="3" t="s">
        <v>8</v>
      </c>
      <c r="I56" s="2">
        <v>92.25</v>
      </c>
      <c r="J56" s="33">
        <v>0.5999</v>
      </c>
      <c r="K56" s="58">
        <v>180</v>
      </c>
      <c r="L56" s="61">
        <v>190</v>
      </c>
      <c r="M56" s="128">
        <v>200</v>
      </c>
      <c r="N56" s="107"/>
      <c r="O56" s="129">
        <v>190</v>
      </c>
      <c r="P56" s="130">
        <f t="shared" si="14"/>
        <v>113.981</v>
      </c>
      <c r="Q56" s="58">
        <v>130</v>
      </c>
      <c r="R56" s="107">
        <v>142.5</v>
      </c>
      <c r="S56" s="128">
        <v>150</v>
      </c>
      <c r="T56" s="107"/>
      <c r="U56" s="131">
        <v>142.5</v>
      </c>
      <c r="V56" s="130">
        <f t="shared" si="15"/>
        <v>85.48575</v>
      </c>
      <c r="W56" s="107">
        <f t="shared" si="16"/>
        <v>332.5</v>
      </c>
      <c r="X56" s="130">
        <f t="shared" si="17"/>
        <v>199.46675</v>
      </c>
      <c r="Y56" s="58">
        <v>205</v>
      </c>
      <c r="Z56" s="61">
        <v>220</v>
      </c>
      <c r="AA56" s="58">
        <v>225</v>
      </c>
      <c r="AB56" s="107"/>
      <c r="AC56" s="129">
        <v>225</v>
      </c>
      <c r="AD56" s="33">
        <f t="shared" si="18"/>
        <v>134.9775</v>
      </c>
      <c r="AE56" s="31">
        <f t="shared" si="19"/>
        <v>557.5</v>
      </c>
      <c r="AF56" s="82">
        <f t="shared" si="20"/>
        <v>334.44425</v>
      </c>
      <c r="AG56" s="22" t="s">
        <v>167</v>
      </c>
    </row>
    <row r="57" spans="1:33" ht="12.75">
      <c r="A57" s="21">
        <v>12</v>
      </c>
      <c r="B57" s="3">
        <v>1</v>
      </c>
      <c r="C57" s="3">
        <v>110</v>
      </c>
      <c r="D57" s="3" t="s">
        <v>153</v>
      </c>
      <c r="E57" s="3" t="s">
        <v>26</v>
      </c>
      <c r="F57" s="3" t="s">
        <v>15</v>
      </c>
      <c r="G57" s="1">
        <v>19193</v>
      </c>
      <c r="H57" s="3" t="s">
        <v>158</v>
      </c>
      <c r="I57" s="2">
        <v>100.3</v>
      </c>
      <c r="J57" s="33">
        <v>0.9102</v>
      </c>
      <c r="K57" s="3">
        <v>135</v>
      </c>
      <c r="L57" s="17">
        <v>145</v>
      </c>
      <c r="M57" s="52">
        <v>150</v>
      </c>
      <c r="N57" s="3"/>
      <c r="O57" s="31">
        <v>145</v>
      </c>
      <c r="P57" s="33">
        <f>O57*J57</f>
        <v>131.979</v>
      </c>
      <c r="Q57" s="3">
        <v>90</v>
      </c>
      <c r="R57" s="3">
        <v>95</v>
      </c>
      <c r="S57" s="3">
        <v>100</v>
      </c>
      <c r="T57" s="3"/>
      <c r="U57" s="129">
        <v>100</v>
      </c>
      <c r="V57" s="130">
        <f>U57*J57</f>
        <v>91.02</v>
      </c>
      <c r="W57" s="107">
        <f>U57+O57</f>
        <v>245</v>
      </c>
      <c r="X57" s="130">
        <f>W57*J57</f>
        <v>222.999</v>
      </c>
      <c r="Y57" s="107">
        <v>160</v>
      </c>
      <c r="Z57" s="61">
        <v>170</v>
      </c>
      <c r="AA57" s="59">
        <v>180</v>
      </c>
      <c r="AB57" s="3"/>
      <c r="AC57" s="31">
        <v>170</v>
      </c>
      <c r="AD57" s="33">
        <f>AC57*J57</f>
        <v>154.734</v>
      </c>
      <c r="AE57" s="31">
        <f>AC57+W57</f>
        <v>415</v>
      </c>
      <c r="AF57" s="82">
        <f>AE57*J57</f>
        <v>377.733</v>
      </c>
      <c r="AG57" s="22"/>
    </row>
    <row r="58" spans="1:33" ht="12.75">
      <c r="A58" s="21">
        <v>12</v>
      </c>
      <c r="B58" s="3">
        <v>1</v>
      </c>
      <c r="C58" s="3">
        <v>110</v>
      </c>
      <c r="D58" s="3" t="s">
        <v>123</v>
      </c>
      <c r="E58" s="3" t="s">
        <v>121</v>
      </c>
      <c r="F58" s="3" t="s">
        <v>15</v>
      </c>
      <c r="G58" s="1">
        <v>29416</v>
      </c>
      <c r="H58" s="3" t="s">
        <v>7</v>
      </c>
      <c r="I58" s="2">
        <v>105.4</v>
      </c>
      <c r="J58" s="33">
        <v>0.5431</v>
      </c>
      <c r="K58" s="52">
        <v>255</v>
      </c>
      <c r="L58" s="17">
        <v>270</v>
      </c>
      <c r="M58" s="52">
        <v>285</v>
      </c>
      <c r="N58" s="3"/>
      <c r="O58" s="31">
        <v>270</v>
      </c>
      <c r="P58" s="33">
        <f>O58*J58</f>
        <v>146.637</v>
      </c>
      <c r="Q58" s="11">
        <v>175</v>
      </c>
      <c r="R58" s="11">
        <v>190</v>
      </c>
      <c r="S58" s="11">
        <v>195</v>
      </c>
      <c r="T58" s="3"/>
      <c r="U58" s="129">
        <v>195</v>
      </c>
      <c r="V58" s="130">
        <f>U58*J58</f>
        <v>105.9045</v>
      </c>
      <c r="W58" s="107">
        <f>U58+O58</f>
        <v>465</v>
      </c>
      <c r="X58" s="130">
        <f>W58*J58</f>
        <v>252.5415</v>
      </c>
      <c r="Y58" s="58">
        <v>280</v>
      </c>
      <c r="Z58" s="61">
        <v>295</v>
      </c>
      <c r="AA58" s="58">
        <v>310</v>
      </c>
      <c r="AB58" s="11"/>
      <c r="AC58" s="31">
        <v>310</v>
      </c>
      <c r="AD58" s="33">
        <f>AC58*J58</f>
        <v>168.36100000000002</v>
      </c>
      <c r="AE58" s="31">
        <f>AC58+W58</f>
        <v>775</v>
      </c>
      <c r="AF58" s="82">
        <f>AE58*J58</f>
        <v>420.90250000000003</v>
      </c>
      <c r="AG58" s="22" t="s">
        <v>33</v>
      </c>
    </row>
    <row r="59" spans="1:33" ht="12.75">
      <c r="A59" s="21">
        <v>12</v>
      </c>
      <c r="B59" s="3">
        <v>1</v>
      </c>
      <c r="C59" s="3">
        <v>125</v>
      </c>
      <c r="D59" s="3" t="s">
        <v>140</v>
      </c>
      <c r="E59" s="3" t="s">
        <v>141</v>
      </c>
      <c r="F59" s="3" t="s">
        <v>15</v>
      </c>
      <c r="G59" s="1">
        <v>26552</v>
      </c>
      <c r="H59" s="3" t="s">
        <v>156</v>
      </c>
      <c r="I59" s="2">
        <v>114.5</v>
      </c>
      <c r="J59" s="33">
        <v>0.5318</v>
      </c>
      <c r="K59" s="18">
        <v>260</v>
      </c>
      <c r="L59" s="52">
        <v>275</v>
      </c>
      <c r="M59" s="11">
        <v>275</v>
      </c>
      <c r="N59" s="3"/>
      <c r="O59" s="31">
        <v>275</v>
      </c>
      <c r="P59" s="33">
        <f>O59*J59</f>
        <v>146.245</v>
      </c>
      <c r="Q59" s="11">
        <v>160</v>
      </c>
      <c r="R59" s="3">
        <v>170</v>
      </c>
      <c r="S59" s="135">
        <v>177.5</v>
      </c>
      <c r="T59" s="3"/>
      <c r="U59" s="129">
        <v>170</v>
      </c>
      <c r="V59" s="130">
        <f>U59*J59</f>
        <v>90.406</v>
      </c>
      <c r="W59" s="107">
        <f>U59+O59</f>
        <v>445</v>
      </c>
      <c r="X59" s="130">
        <f>W59*J59</f>
        <v>236.651</v>
      </c>
      <c r="Y59" s="107">
        <v>250</v>
      </c>
      <c r="Z59" s="59">
        <v>265</v>
      </c>
      <c r="AA59" s="58">
        <v>265</v>
      </c>
      <c r="AB59" s="3"/>
      <c r="AC59" s="31">
        <v>265</v>
      </c>
      <c r="AD59" s="33">
        <f>AC59*J59</f>
        <v>140.92700000000002</v>
      </c>
      <c r="AE59" s="31">
        <f>AC59+W59</f>
        <v>710</v>
      </c>
      <c r="AF59" s="82">
        <f>AE59*J59</f>
        <v>377.57800000000003</v>
      </c>
      <c r="AG59" s="22"/>
    </row>
    <row r="60" spans="1:33" ht="12.75">
      <c r="A60" s="21">
        <v>12</v>
      </c>
      <c r="B60" s="3">
        <v>1</v>
      </c>
      <c r="C60" s="3">
        <v>125</v>
      </c>
      <c r="D60" s="3" t="s">
        <v>147</v>
      </c>
      <c r="E60" s="3" t="s">
        <v>12</v>
      </c>
      <c r="F60" s="3" t="s">
        <v>15</v>
      </c>
      <c r="G60" s="1">
        <v>28645</v>
      </c>
      <c r="H60" s="3" t="s">
        <v>7</v>
      </c>
      <c r="I60" s="2">
        <v>122</v>
      </c>
      <c r="J60" s="33">
        <v>0.5249</v>
      </c>
      <c r="K60" s="11">
        <v>260</v>
      </c>
      <c r="L60" s="11">
        <v>270</v>
      </c>
      <c r="M60" s="52">
        <v>275</v>
      </c>
      <c r="N60" s="3"/>
      <c r="O60" s="31">
        <v>270</v>
      </c>
      <c r="P60" s="33">
        <f>O60*J60</f>
        <v>141.723</v>
      </c>
      <c r="Q60" s="11">
        <v>190</v>
      </c>
      <c r="R60" s="11">
        <v>200</v>
      </c>
      <c r="S60" s="135">
        <v>205</v>
      </c>
      <c r="T60" s="3"/>
      <c r="U60" s="129">
        <v>200</v>
      </c>
      <c r="V60" s="130">
        <f>U60*J60</f>
        <v>104.98</v>
      </c>
      <c r="W60" s="107">
        <f>U60+O60</f>
        <v>470</v>
      </c>
      <c r="X60" s="130">
        <f>W60*J60</f>
        <v>246.703</v>
      </c>
      <c r="Y60" s="58">
        <v>280</v>
      </c>
      <c r="Z60" s="134">
        <v>300</v>
      </c>
      <c r="AA60" s="59">
        <v>0</v>
      </c>
      <c r="AB60" s="3"/>
      <c r="AC60" s="31">
        <v>280</v>
      </c>
      <c r="AD60" s="33">
        <f>AC60*J60</f>
        <v>146.972</v>
      </c>
      <c r="AE60" s="31">
        <f>AC60+W60</f>
        <v>750</v>
      </c>
      <c r="AF60" s="82">
        <f>AE60*J60</f>
        <v>393.675</v>
      </c>
      <c r="AG60" s="22" t="s">
        <v>34</v>
      </c>
    </row>
    <row r="61" spans="1:33" ht="13.5" thickBot="1">
      <c r="A61" s="23">
        <v>5</v>
      </c>
      <c r="B61" s="4">
        <v>2</v>
      </c>
      <c r="C61" s="4">
        <v>125</v>
      </c>
      <c r="D61" s="4" t="s">
        <v>142</v>
      </c>
      <c r="E61" s="4" t="s">
        <v>141</v>
      </c>
      <c r="F61" s="4" t="s">
        <v>15</v>
      </c>
      <c r="G61" s="5">
        <v>31812</v>
      </c>
      <c r="H61" s="4" t="s">
        <v>7</v>
      </c>
      <c r="I61" s="6">
        <v>117.7</v>
      </c>
      <c r="J61" s="34">
        <v>0.529</v>
      </c>
      <c r="K61" s="105">
        <v>250</v>
      </c>
      <c r="L61" s="105">
        <v>265</v>
      </c>
      <c r="M61" s="105">
        <v>275</v>
      </c>
      <c r="N61" s="4"/>
      <c r="O61" s="32">
        <v>275</v>
      </c>
      <c r="P61" s="34">
        <f>O61*J61</f>
        <v>145.475</v>
      </c>
      <c r="Q61" s="105">
        <v>150</v>
      </c>
      <c r="R61" s="105">
        <v>165</v>
      </c>
      <c r="S61" s="105">
        <v>170</v>
      </c>
      <c r="T61" s="4"/>
      <c r="U61" s="136">
        <v>170</v>
      </c>
      <c r="V61" s="137">
        <f>U61*J61</f>
        <v>89.93</v>
      </c>
      <c r="W61" s="138">
        <f>U61+O61</f>
        <v>445</v>
      </c>
      <c r="X61" s="137">
        <f>W61*J61</f>
        <v>235.405</v>
      </c>
      <c r="Y61" s="139">
        <v>250</v>
      </c>
      <c r="Z61" s="139">
        <v>255</v>
      </c>
      <c r="AA61" s="139">
        <v>260</v>
      </c>
      <c r="AB61" s="4"/>
      <c r="AC61" s="32">
        <v>260</v>
      </c>
      <c r="AD61" s="34">
        <f>AC61*J61</f>
        <v>137.54000000000002</v>
      </c>
      <c r="AE61" s="32">
        <f>AC61+W61</f>
        <v>705</v>
      </c>
      <c r="AF61" s="106">
        <f>AE61*J61</f>
        <v>372.945</v>
      </c>
      <c r="AG61" s="24"/>
    </row>
    <row r="62" spans="11:31" ht="12.75">
      <c r="K62" s="12"/>
      <c r="L62" s="7"/>
      <c r="M62" s="7"/>
      <c r="N62" s="12"/>
      <c r="O62" s="15"/>
      <c r="P62" s="28"/>
      <c r="Q62" s="12"/>
      <c r="R62" s="12"/>
      <c r="S62" s="12"/>
      <c r="T62" s="12"/>
      <c r="Z62" s="133"/>
      <c r="AB62" s="12"/>
      <c r="AC62" s="15"/>
      <c r="AD62" s="28"/>
      <c r="AE62" s="15"/>
    </row>
    <row r="63" spans="26:31" ht="12.75">
      <c r="Z63" s="133"/>
      <c r="AD63" s="28"/>
      <c r="AE63" s="15"/>
    </row>
    <row r="64" ht="12.75">
      <c r="Z64" s="113"/>
    </row>
    <row r="86" ht="12.75">
      <c r="D86" s="48"/>
    </row>
  </sheetData>
  <sheetProtection/>
  <mergeCells count="16">
    <mergeCell ref="W3:X3"/>
    <mergeCell ref="Y3:AD3"/>
    <mergeCell ref="AE3:AF3"/>
    <mergeCell ref="AG3:AG4"/>
    <mergeCell ref="G3:G4"/>
    <mergeCell ref="H3:H4"/>
    <mergeCell ref="I3:I4"/>
    <mergeCell ref="J3:J4"/>
    <mergeCell ref="K3:P3"/>
    <mergeCell ref="Q3:V3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17"/>
  <sheetViews>
    <sheetView zoomScale="73" zoomScaleNormal="73" workbookViewId="0" topLeftCell="A73">
      <selection activeCell="E79" sqref="E79"/>
    </sheetView>
  </sheetViews>
  <sheetFormatPr defaultColWidth="9.00390625" defaultRowHeight="12.75"/>
  <cols>
    <col min="1" max="2" width="6.00390625" style="12" customWidth="1"/>
    <col min="3" max="3" width="6.00390625" style="12" bestFit="1" customWidth="1"/>
    <col min="4" max="4" width="29.875" style="12" customWidth="1"/>
    <col min="5" max="5" width="31.00390625" style="12" customWidth="1"/>
    <col min="6" max="6" width="13.75390625" style="12" customWidth="1"/>
    <col min="7" max="7" width="11.875" style="12" customWidth="1"/>
    <col min="8" max="8" width="15.625" style="12" customWidth="1"/>
    <col min="9" max="9" width="9.00390625" style="13" bestFit="1" customWidth="1"/>
    <col min="10" max="10" width="7.75390625" style="161" bestFit="1" customWidth="1"/>
    <col min="11" max="11" width="7.125" style="114" bestFit="1" customWidth="1"/>
    <col min="12" max="12" width="6.375" style="114" customWidth="1"/>
    <col min="13" max="13" width="7.125" style="114" bestFit="1" customWidth="1"/>
    <col min="14" max="14" width="7.00390625" style="114" customWidth="1"/>
    <col min="15" max="15" width="7.625" style="155" customWidth="1"/>
    <col min="16" max="16" width="9.875" style="94" bestFit="1" customWidth="1"/>
    <col min="17" max="17" width="12.25390625" style="12" customWidth="1"/>
    <col min="18" max="16384" width="9.125" style="12" customWidth="1"/>
  </cols>
  <sheetData>
    <row r="1" spans="4:14" ht="20.25">
      <c r="D1" s="93" t="s">
        <v>171</v>
      </c>
      <c r="E1" s="8"/>
      <c r="F1" s="8"/>
      <c r="G1" s="10"/>
      <c r="I1" s="9"/>
      <c r="J1" s="158"/>
      <c r="K1" s="109"/>
      <c r="L1" s="109"/>
      <c r="M1" s="109"/>
      <c r="N1" s="109"/>
    </row>
    <row r="2" spans="4:16" s="20" customFormat="1" ht="12" thickBot="1">
      <c r="D2" s="16"/>
      <c r="E2" s="16"/>
      <c r="F2" s="16"/>
      <c r="G2" s="16"/>
      <c r="H2" s="16"/>
      <c r="I2" s="19"/>
      <c r="J2" s="159"/>
      <c r="K2" s="117"/>
      <c r="L2" s="117"/>
      <c r="M2" s="117"/>
      <c r="N2" s="117"/>
      <c r="O2" s="117"/>
      <c r="P2" s="29"/>
    </row>
    <row r="3" spans="1:17" ht="12.75">
      <c r="A3" s="198" t="s">
        <v>32</v>
      </c>
      <c r="B3" s="204" t="s">
        <v>10</v>
      </c>
      <c r="C3" s="204" t="s">
        <v>2</v>
      </c>
      <c r="D3" s="204" t="s">
        <v>3</v>
      </c>
      <c r="E3" s="204" t="s">
        <v>13</v>
      </c>
      <c r="F3" s="204" t="s">
        <v>14</v>
      </c>
      <c r="G3" s="204" t="s">
        <v>6</v>
      </c>
      <c r="H3" s="204" t="s">
        <v>4</v>
      </c>
      <c r="I3" s="200" t="s">
        <v>1</v>
      </c>
      <c r="J3" s="207" t="s">
        <v>251</v>
      </c>
      <c r="K3" s="209" t="s">
        <v>5</v>
      </c>
      <c r="L3" s="209"/>
      <c r="M3" s="209"/>
      <c r="N3" s="209"/>
      <c r="O3" s="209"/>
      <c r="P3" s="210" t="s">
        <v>0</v>
      </c>
      <c r="Q3" s="196" t="s">
        <v>11</v>
      </c>
    </row>
    <row r="4" spans="1:17" s="14" customFormat="1" ht="12" thickBot="1">
      <c r="A4" s="199"/>
      <c r="B4" s="205"/>
      <c r="C4" s="205"/>
      <c r="D4" s="205"/>
      <c r="E4" s="205"/>
      <c r="F4" s="205"/>
      <c r="G4" s="205"/>
      <c r="H4" s="205"/>
      <c r="I4" s="201"/>
      <c r="J4" s="208"/>
      <c r="K4" s="125">
        <v>1</v>
      </c>
      <c r="L4" s="125">
        <v>2</v>
      </c>
      <c r="M4" s="125">
        <v>3</v>
      </c>
      <c r="N4" s="125">
        <v>4</v>
      </c>
      <c r="O4" s="125" t="s">
        <v>83</v>
      </c>
      <c r="P4" s="211"/>
      <c r="Q4" s="197"/>
    </row>
    <row r="5" spans="1:17" s="15" customFormat="1" ht="12.75">
      <c r="A5" s="71"/>
      <c r="B5" s="72"/>
      <c r="C5" s="72"/>
      <c r="D5" s="55" t="s">
        <v>272</v>
      </c>
      <c r="E5" s="72"/>
      <c r="F5" s="72"/>
      <c r="G5" s="72"/>
      <c r="H5" s="72"/>
      <c r="I5" s="73"/>
      <c r="J5" s="180"/>
      <c r="K5" s="165"/>
      <c r="L5" s="165"/>
      <c r="M5" s="165"/>
      <c r="N5" s="165"/>
      <c r="O5" s="165"/>
      <c r="P5" s="76"/>
      <c r="Q5" s="78"/>
    </row>
    <row r="6" spans="1:17" s="15" customFormat="1" ht="12.75">
      <c r="A6" s="103"/>
      <c r="B6" s="86"/>
      <c r="C6" s="86"/>
      <c r="D6" s="86" t="s">
        <v>30</v>
      </c>
      <c r="E6" s="86"/>
      <c r="F6" s="86"/>
      <c r="G6" s="86"/>
      <c r="H6" s="86"/>
      <c r="I6" s="100"/>
      <c r="J6" s="181"/>
      <c r="K6" s="150"/>
      <c r="L6" s="150"/>
      <c r="M6" s="150"/>
      <c r="N6" s="150"/>
      <c r="O6" s="150"/>
      <c r="P6" s="82"/>
      <c r="Q6" s="104"/>
    </row>
    <row r="7" spans="1:60" s="15" customFormat="1" ht="12.75">
      <c r="A7" s="21">
        <v>12</v>
      </c>
      <c r="B7" s="3">
        <v>1</v>
      </c>
      <c r="C7" s="3">
        <v>44</v>
      </c>
      <c r="D7" s="3" t="s">
        <v>196</v>
      </c>
      <c r="E7" s="3" t="s">
        <v>73</v>
      </c>
      <c r="F7" s="3" t="s">
        <v>15</v>
      </c>
      <c r="G7" s="1">
        <v>31000</v>
      </c>
      <c r="H7" s="3" t="s">
        <v>7</v>
      </c>
      <c r="I7" s="2">
        <v>41.9</v>
      </c>
      <c r="J7" s="160">
        <v>1.1557</v>
      </c>
      <c r="K7" s="61">
        <v>40</v>
      </c>
      <c r="L7" s="61">
        <v>42.5</v>
      </c>
      <c r="M7" s="163">
        <v>45</v>
      </c>
      <c r="N7" s="61"/>
      <c r="O7" s="150">
        <v>42.5</v>
      </c>
      <c r="P7" s="82">
        <f aca="true" t="shared" si="0" ref="P7:P12">O7*J7</f>
        <v>49.11725</v>
      </c>
      <c r="Q7" s="2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</row>
    <row r="8" spans="1:60" s="25" customFormat="1" ht="12.75">
      <c r="A8" s="21">
        <v>12</v>
      </c>
      <c r="B8" s="3">
        <v>1</v>
      </c>
      <c r="C8" s="3">
        <v>52</v>
      </c>
      <c r="D8" s="3" t="s">
        <v>179</v>
      </c>
      <c r="E8" s="3" t="s">
        <v>26</v>
      </c>
      <c r="F8" s="3" t="s">
        <v>15</v>
      </c>
      <c r="G8" s="1">
        <v>26644</v>
      </c>
      <c r="H8" s="3" t="s">
        <v>7</v>
      </c>
      <c r="I8" s="2">
        <v>51.65</v>
      </c>
      <c r="J8" s="160">
        <v>0.9731</v>
      </c>
      <c r="K8" s="60">
        <v>70</v>
      </c>
      <c r="L8" s="61">
        <v>75</v>
      </c>
      <c r="M8" s="61">
        <v>77.5</v>
      </c>
      <c r="N8" s="163">
        <v>80</v>
      </c>
      <c r="O8" s="150">
        <v>77.5</v>
      </c>
      <c r="P8" s="82">
        <f t="shared" si="0"/>
        <v>75.41525</v>
      </c>
      <c r="Q8" s="22" t="s">
        <v>267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26"/>
    </row>
    <row r="9" spans="1:60" s="25" customFormat="1" ht="12.75">
      <c r="A9" s="21">
        <v>5</v>
      </c>
      <c r="B9" s="3">
        <v>2</v>
      </c>
      <c r="C9" s="3">
        <v>52</v>
      </c>
      <c r="D9" s="3" t="s">
        <v>125</v>
      </c>
      <c r="E9" s="3" t="s">
        <v>73</v>
      </c>
      <c r="F9" s="3" t="s">
        <v>15</v>
      </c>
      <c r="G9" s="1">
        <v>30940</v>
      </c>
      <c r="H9" s="3" t="s">
        <v>7</v>
      </c>
      <c r="I9" s="2">
        <v>51.8</v>
      </c>
      <c r="J9" s="160">
        <v>0.9731</v>
      </c>
      <c r="K9" s="60">
        <v>60</v>
      </c>
      <c r="L9" s="61">
        <v>65</v>
      </c>
      <c r="M9" s="163">
        <v>67.5</v>
      </c>
      <c r="N9" s="61"/>
      <c r="O9" s="150">
        <v>65</v>
      </c>
      <c r="P9" s="82">
        <f t="shared" si="0"/>
        <v>63.2515</v>
      </c>
      <c r="Q9" s="22" t="s">
        <v>268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26"/>
    </row>
    <row r="10" spans="1:17" ht="12.75">
      <c r="A10" s="21">
        <v>12</v>
      </c>
      <c r="B10" s="3">
        <v>1</v>
      </c>
      <c r="C10" s="3">
        <v>56</v>
      </c>
      <c r="D10" s="3" t="s">
        <v>210</v>
      </c>
      <c r="E10" s="3" t="s">
        <v>92</v>
      </c>
      <c r="F10" s="3" t="s">
        <v>15</v>
      </c>
      <c r="G10" s="1">
        <v>35861</v>
      </c>
      <c r="H10" s="3" t="s">
        <v>182</v>
      </c>
      <c r="I10" s="2">
        <v>53.7</v>
      </c>
      <c r="J10" s="160">
        <v>1.1165</v>
      </c>
      <c r="K10" s="60">
        <v>25</v>
      </c>
      <c r="L10" s="60">
        <v>27.5</v>
      </c>
      <c r="M10" s="163">
        <v>30</v>
      </c>
      <c r="N10" s="61"/>
      <c r="O10" s="150">
        <v>27.5</v>
      </c>
      <c r="P10" s="82">
        <f t="shared" si="0"/>
        <v>30.703750000000003</v>
      </c>
      <c r="Q10" s="22"/>
    </row>
    <row r="11" spans="1:60" s="3" customFormat="1" ht="12.75">
      <c r="A11" s="21">
        <v>12</v>
      </c>
      <c r="B11" s="3">
        <v>1</v>
      </c>
      <c r="C11" s="3">
        <v>67.5</v>
      </c>
      <c r="D11" s="3" t="s">
        <v>188</v>
      </c>
      <c r="E11" s="107" t="s">
        <v>66</v>
      </c>
      <c r="F11" s="3" t="s">
        <v>15</v>
      </c>
      <c r="G11" s="1">
        <v>31962</v>
      </c>
      <c r="H11" s="3" t="s">
        <v>7</v>
      </c>
      <c r="I11" s="2">
        <v>67.5</v>
      </c>
      <c r="J11" s="160">
        <v>0.7769</v>
      </c>
      <c r="K11" s="61">
        <v>30</v>
      </c>
      <c r="L11" s="163">
        <v>35</v>
      </c>
      <c r="M11" s="163">
        <v>35</v>
      </c>
      <c r="N11" s="61"/>
      <c r="O11" s="150">
        <v>30</v>
      </c>
      <c r="P11" s="82">
        <f t="shared" si="0"/>
        <v>23.307000000000002</v>
      </c>
      <c r="Q11" s="2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35"/>
    </row>
    <row r="12" spans="1:60" s="41" customFormat="1" ht="12.75">
      <c r="A12" s="21">
        <v>12</v>
      </c>
      <c r="B12" s="3">
        <v>1</v>
      </c>
      <c r="C12" s="3">
        <v>82.5</v>
      </c>
      <c r="D12" s="3" t="s">
        <v>130</v>
      </c>
      <c r="E12" s="3" t="s">
        <v>26</v>
      </c>
      <c r="F12" s="3" t="s">
        <v>15</v>
      </c>
      <c r="G12" s="1">
        <v>29032</v>
      </c>
      <c r="H12" s="3" t="s">
        <v>7</v>
      </c>
      <c r="I12" s="2">
        <v>77.85</v>
      </c>
      <c r="J12" s="160">
        <v>0.7014</v>
      </c>
      <c r="K12" s="61">
        <v>80</v>
      </c>
      <c r="L12" s="61">
        <v>90</v>
      </c>
      <c r="M12" s="163">
        <v>95</v>
      </c>
      <c r="N12" s="61"/>
      <c r="O12" s="150">
        <v>90</v>
      </c>
      <c r="P12" s="82">
        <f t="shared" si="0"/>
        <v>63.126000000000005</v>
      </c>
      <c r="Q12" s="22" t="s">
        <v>269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42"/>
    </row>
    <row r="13" spans="1:17" s="15" customFormat="1" ht="12.75">
      <c r="A13" s="79"/>
      <c r="B13" s="31"/>
      <c r="C13" s="31"/>
      <c r="D13" s="31" t="s">
        <v>31</v>
      </c>
      <c r="E13" s="31"/>
      <c r="F13" s="31"/>
      <c r="G13" s="80"/>
      <c r="H13" s="31"/>
      <c r="I13" s="81"/>
      <c r="J13" s="162"/>
      <c r="K13" s="177"/>
      <c r="L13" s="150"/>
      <c r="M13" s="178"/>
      <c r="N13" s="150"/>
      <c r="O13" s="150"/>
      <c r="P13" s="82"/>
      <c r="Q13" s="87"/>
    </row>
    <row r="14" spans="1:17" ht="12.75">
      <c r="A14" s="21">
        <v>12</v>
      </c>
      <c r="B14" s="3">
        <v>1</v>
      </c>
      <c r="C14" s="3">
        <v>52</v>
      </c>
      <c r="D14" s="3" t="s">
        <v>180</v>
      </c>
      <c r="E14" s="3" t="s">
        <v>181</v>
      </c>
      <c r="F14" s="3" t="s">
        <v>15</v>
      </c>
      <c r="G14" s="1">
        <v>37320</v>
      </c>
      <c r="H14" s="3" t="s">
        <v>182</v>
      </c>
      <c r="I14" s="2">
        <v>39.05</v>
      </c>
      <c r="J14" s="160">
        <v>1.6154</v>
      </c>
      <c r="K14" s="61">
        <v>30</v>
      </c>
      <c r="L14" s="61">
        <v>32.5</v>
      </c>
      <c r="M14" s="61">
        <v>35</v>
      </c>
      <c r="N14" s="61"/>
      <c r="O14" s="150">
        <v>35</v>
      </c>
      <c r="P14" s="82">
        <f aca="true" t="shared" si="1" ref="P14:P22">O14*J14</f>
        <v>56.539</v>
      </c>
      <c r="Q14" s="22"/>
    </row>
    <row r="15" spans="1:17" ht="12.75">
      <c r="A15" s="21">
        <v>12</v>
      </c>
      <c r="B15" s="3">
        <v>1</v>
      </c>
      <c r="C15" s="3">
        <v>52</v>
      </c>
      <c r="D15" s="3" t="s">
        <v>225</v>
      </c>
      <c r="E15" s="3" t="s">
        <v>133</v>
      </c>
      <c r="F15" s="3" t="s">
        <v>15</v>
      </c>
      <c r="G15" s="1">
        <v>35200</v>
      </c>
      <c r="H15" s="3" t="s">
        <v>161</v>
      </c>
      <c r="I15" s="2">
        <v>52</v>
      </c>
      <c r="J15" s="160">
        <v>1.0276</v>
      </c>
      <c r="K15" s="61">
        <v>60</v>
      </c>
      <c r="L15" s="61">
        <v>67.5</v>
      </c>
      <c r="M15" s="61">
        <v>72.5</v>
      </c>
      <c r="N15" s="61"/>
      <c r="O15" s="150">
        <v>72.5</v>
      </c>
      <c r="P15" s="82">
        <f t="shared" si="1"/>
        <v>74.501</v>
      </c>
      <c r="Q15" s="22"/>
    </row>
    <row r="16" spans="1:17" ht="12.75">
      <c r="A16" s="21">
        <v>12</v>
      </c>
      <c r="B16" s="3">
        <v>1</v>
      </c>
      <c r="C16" s="3">
        <v>60</v>
      </c>
      <c r="D16" s="3" t="s">
        <v>213</v>
      </c>
      <c r="E16" s="3" t="s">
        <v>133</v>
      </c>
      <c r="F16" s="3" t="s">
        <v>15</v>
      </c>
      <c r="G16" s="1">
        <v>33016</v>
      </c>
      <c r="H16" s="3" t="s">
        <v>9</v>
      </c>
      <c r="I16" s="2">
        <v>59</v>
      </c>
      <c r="J16" s="160">
        <v>0.8271</v>
      </c>
      <c r="K16" s="61">
        <v>122.5</v>
      </c>
      <c r="L16" s="163">
        <v>130</v>
      </c>
      <c r="M16" s="60">
        <v>135</v>
      </c>
      <c r="N16" s="163">
        <v>142.5</v>
      </c>
      <c r="O16" s="150">
        <v>135</v>
      </c>
      <c r="P16" s="82">
        <f t="shared" si="1"/>
        <v>111.65849999999999</v>
      </c>
      <c r="Q16" s="22" t="s">
        <v>84</v>
      </c>
    </row>
    <row r="17" spans="1:17" ht="12.75">
      <c r="A17" s="21">
        <v>5</v>
      </c>
      <c r="B17" s="3">
        <v>2</v>
      </c>
      <c r="C17" s="3">
        <v>60</v>
      </c>
      <c r="D17" s="3" t="s">
        <v>191</v>
      </c>
      <c r="E17" s="3" t="s">
        <v>76</v>
      </c>
      <c r="F17" s="3" t="s">
        <v>15</v>
      </c>
      <c r="G17" s="1">
        <v>33623</v>
      </c>
      <c r="H17" s="3" t="s">
        <v>9</v>
      </c>
      <c r="I17" s="2">
        <v>59.6</v>
      </c>
      <c r="J17" s="160">
        <v>0.8349</v>
      </c>
      <c r="K17" s="61">
        <v>92.5</v>
      </c>
      <c r="L17" s="61">
        <v>97.5</v>
      </c>
      <c r="M17" s="61">
        <v>100</v>
      </c>
      <c r="N17" s="61"/>
      <c r="O17" s="150">
        <v>100</v>
      </c>
      <c r="P17" s="82">
        <f t="shared" si="1"/>
        <v>83.49</v>
      </c>
      <c r="Q17" s="22"/>
    </row>
    <row r="18" spans="1:60" s="3" customFormat="1" ht="12.75">
      <c r="A18" s="21">
        <v>12</v>
      </c>
      <c r="B18" s="3">
        <v>1</v>
      </c>
      <c r="C18" s="3">
        <v>60</v>
      </c>
      <c r="D18" s="3" t="s">
        <v>218</v>
      </c>
      <c r="E18" s="3" t="s">
        <v>76</v>
      </c>
      <c r="F18" s="3" t="s">
        <v>15</v>
      </c>
      <c r="G18" s="1">
        <v>34477</v>
      </c>
      <c r="H18" s="3" t="s">
        <v>7</v>
      </c>
      <c r="I18" s="2">
        <v>57.4</v>
      </c>
      <c r="J18" s="160">
        <v>0.8516</v>
      </c>
      <c r="K18" s="60">
        <v>92.5</v>
      </c>
      <c r="L18" s="61" t="s">
        <v>263</v>
      </c>
      <c r="M18" s="61">
        <v>100</v>
      </c>
      <c r="N18" s="61"/>
      <c r="O18" s="150">
        <v>100</v>
      </c>
      <c r="P18" s="82">
        <f t="shared" si="1"/>
        <v>85.16</v>
      </c>
      <c r="Q18" s="2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35"/>
    </row>
    <row r="19" spans="1:60" s="3" customFormat="1" ht="12.75">
      <c r="A19" s="21">
        <v>5</v>
      </c>
      <c r="B19" s="3">
        <v>2</v>
      </c>
      <c r="C19" s="3">
        <v>60</v>
      </c>
      <c r="D19" s="3" t="s">
        <v>191</v>
      </c>
      <c r="E19" s="3" t="s">
        <v>76</v>
      </c>
      <c r="F19" s="3" t="s">
        <v>15</v>
      </c>
      <c r="G19" s="1">
        <v>33623</v>
      </c>
      <c r="H19" s="3" t="s">
        <v>7</v>
      </c>
      <c r="I19" s="2">
        <v>59.6</v>
      </c>
      <c r="J19" s="160">
        <v>0.8185</v>
      </c>
      <c r="K19" s="61">
        <v>92.5</v>
      </c>
      <c r="L19" s="61">
        <v>97.5</v>
      </c>
      <c r="M19" s="61">
        <v>100</v>
      </c>
      <c r="N19" s="61"/>
      <c r="O19" s="150">
        <v>100</v>
      </c>
      <c r="P19" s="82">
        <f t="shared" si="1"/>
        <v>81.85</v>
      </c>
      <c r="Q19" s="2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35"/>
    </row>
    <row r="20" spans="1:17" ht="12.75" customHeight="1">
      <c r="A20" s="21">
        <v>12</v>
      </c>
      <c r="B20" s="3">
        <v>1</v>
      </c>
      <c r="C20" s="3">
        <v>60</v>
      </c>
      <c r="D20" s="3" t="s">
        <v>218</v>
      </c>
      <c r="E20" s="3" t="s">
        <v>76</v>
      </c>
      <c r="F20" s="3" t="s">
        <v>15</v>
      </c>
      <c r="G20" s="1">
        <v>34477</v>
      </c>
      <c r="H20" s="3" t="s">
        <v>8</v>
      </c>
      <c r="I20" s="2">
        <v>57.4</v>
      </c>
      <c r="J20" s="160">
        <v>0.8857</v>
      </c>
      <c r="K20" s="60">
        <v>92.5</v>
      </c>
      <c r="L20" s="61" t="s">
        <v>263</v>
      </c>
      <c r="M20" s="61">
        <v>100</v>
      </c>
      <c r="N20" s="61"/>
      <c r="O20" s="150">
        <v>100</v>
      </c>
      <c r="P20" s="82">
        <f t="shared" si="1"/>
        <v>88.57000000000001</v>
      </c>
      <c r="Q20" s="22" t="s">
        <v>169</v>
      </c>
    </row>
    <row r="21" spans="1:17" ht="12.75" customHeight="1">
      <c r="A21" s="21">
        <v>12</v>
      </c>
      <c r="B21" s="3">
        <v>1</v>
      </c>
      <c r="C21" s="3">
        <v>67.5</v>
      </c>
      <c r="D21" s="3" t="s">
        <v>221</v>
      </c>
      <c r="E21" s="3" t="s">
        <v>133</v>
      </c>
      <c r="F21" s="3" t="s">
        <v>15</v>
      </c>
      <c r="G21" s="1">
        <v>35184</v>
      </c>
      <c r="H21" s="3" t="s">
        <v>161</v>
      </c>
      <c r="I21" s="2">
        <v>62</v>
      </c>
      <c r="J21" s="160">
        <v>0.8493</v>
      </c>
      <c r="K21" s="61">
        <v>85</v>
      </c>
      <c r="L21" s="61">
        <v>92.5</v>
      </c>
      <c r="M21" s="163">
        <v>97.5</v>
      </c>
      <c r="N21" s="61"/>
      <c r="O21" s="150">
        <v>92.5</v>
      </c>
      <c r="P21" s="82">
        <f t="shared" si="1"/>
        <v>78.56025000000001</v>
      </c>
      <c r="Q21" s="22"/>
    </row>
    <row r="22" spans="1:17" ht="12.75">
      <c r="A22" s="21">
        <v>12</v>
      </c>
      <c r="B22" s="3">
        <v>1</v>
      </c>
      <c r="C22" s="3">
        <v>67.5</v>
      </c>
      <c r="D22" s="3" t="s">
        <v>232</v>
      </c>
      <c r="E22" s="3" t="s">
        <v>79</v>
      </c>
      <c r="F22" s="3" t="s">
        <v>15</v>
      </c>
      <c r="G22" s="1">
        <v>34142</v>
      </c>
      <c r="H22" s="3" t="s">
        <v>8</v>
      </c>
      <c r="I22" s="2">
        <v>67.4</v>
      </c>
      <c r="J22" s="160">
        <v>0.7559</v>
      </c>
      <c r="K22" s="61">
        <v>120</v>
      </c>
      <c r="L22" s="61">
        <v>125</v>
      </c>
      <c r="M22" s="163">
        <v>130</v>
      </c>
      <c r="N22" s="61"/>
      <c r="O22" s="150">
        <v>125</v>
      </c>
      <c r="P22" s="82">
        <f t="shared" si="1"/>
        <v>94.4875</v>
      </c>
      <c r="Q22" s="22" t="s">
        <v>168</v>
      </c>
    </row>
    <row r="23" spans="1:17" ht="12.75">
      <c r="A23" s="21">
        <v>12</v>
      </c>
      <c r="B23" s="3">
        <v>1</v>
      </c>
      <c r="C23" s="3">
        <v>75</v>
      </c>
      <c r="D23" s="3" t="s">
        <v>264</v>
      </c>
      <c r="E23" s="3" t="s">
        <v>39</v>
      </c>
      <c r="F23" s="3" t="s">
        <v>40</v>
      </c>
      <c r="G23" s="1">
        <v>33533</v>
      </c>
      <c r="H23" s="3" t="s">
        <v>9</v>
      </c>
      <c r="I23" s="2">
        <v>72.25</v>
      </c>
      <c r="J23" s="160">
        <v>0.698</v>
      </c>
      <c r="K23" s="60">
        <v>142.5</v>
      </c>
      <c r="L23" s="163">
        <v>145</v>
      </c>
      <c r="M23" s="163">
        <v>147.5</v>
      </c>
      <c r="N23" s="61"/>
      <c r="O23" s="150">
        <v>142.5</v>
      </c>
      <c r="P23" s="82">
        <f aca="true" t="shared" si="2" ref="P23:P36">O23*J23</f>
        <v>99.46499999999999</v>
      </c>
      <c r="Q23" s="22" t="s">
        <v>85</v>
      </c>
    </row>
    <row r="24" spans="1:17" ht="12.75">
      <c r="A24" s="21">
        <v>5</v>
      </c>
      <c r="B24" s="3">
        <v>2</v>
      </c>
      <c r="C24" s="3">
        <v>75</v>
      </c>
      <c r="D24" s="3" t="s">
        <v>217</v>
      </c>
      <c r="E24" s="3" t="s">
        <v>76</v>
      </c>
      <c r="F24" s="3" t="s">
        <v>15</v>
      </c>
      <c r="G24" s="1">
        <v>34110</v>
      </c>
      <c r="H24" s="3" t="s">
        <v>9</v>
      </c>
      <c r="I24" s="2">
        <v>73.1</v>
      </c>
      <c r="J24" s="160">
        <v>0.6985</v>
      </c>
      <c r="K24" s="60">
        <v>115</v>
      </c>
      <c r="L24" s="60">
        <v>125</v>
      </c>
      <c r="M24" s="60">
        <v>130</v>
      </c>
      <c r="N24" s="61"/>
      <c r="O24" s="150">
        <v>130</v>
      </c>
      <c r="P24" s="82">
        <f t="shared" si="2"/>
        <v>90.805</v>
      </c>
      <c r="Q24" s="22"/>
    </row>
    <row r="25" spans="1:17" ht="12.75">
      <c r="A25" s="21">
        <v>0</v>
      </c>
      <c r="B25" s="3" t="s">
        <v>17</v>
      </c>
      <c r="C25" s="3">
        <v>75</v>
      </c>
      <c r="D25" s="3" t="s">
        <v>206</v>
      </c>
      <c r="E25" s="3" t="s">
        <v>47</v>
      </c>
      <c r="F25" s="3" t="s">
        <v>15</v>
      </c>
      <c r="G25" s="1">
        <v>33466</v>
      </c>
      <c r="H25" s="3" t="s">
        <v>9</v>
      </c>
      <c r="I25" s="2">
        <v>73.85</v>
      </c>
      <c r="J25" s="160">
        <v>0.6865</v>
      </c>
      <c r="K25" s="163">
        <v>140</v>
      </c>
      <c r="L25" s="164">
        <v>142.5</v>
      </c>
      <c r="M25" s="164">
        <v>142.5</v>
      </c>
      <c r="N25" s="61"/>
      <c r="O25" s="150">
        <v>0</v>
      </c>
      <c r="P25" s="82">
        <f t="shared" si="2"/>
        <v>0</v>
      </c>
      <c r="Q25" s="22"/>
    </row>
    <row r="26" spans="1:60" s="25" customFormat="1" ht="12.75">
      <c r="A26" s="21">
        <v>12</v>
      </c>
      <c r="B26" s="3">
        <v>1</v>
      </c>
      <c r="C26" s="3">
        <v>75</v>
      </c>
      <c r="D26" s="3" t="s">
        <v>200</v>
      </c>
      <c r="E26" s="3" t="s">
        <v>181</v>
      </c>
      <c r="F26" s="3" t="s">
        <v>15</v>
      </c>
      <c r="G26" s="1">
        <v>25225</v>
      </c>
      <c r="H26" s="3" t="s">
        <v>156</v>
      </c>
      <c r="I26" s="2">
        <v>73.35</v>
      </c>
      <c r="J26" s="160">
        <v>0.6977</v>
      </c>
      <c r="K26" s="61">
        <v>165</v>
      </c>
      <c r="L26" s="132">
        <v>172.5</v>
      </c>
      <c r="M26" s="163">
        <v>180</v>
      </c>
      <c r="N26" s="60"/>
      <c r="O26" s="150">
        <v>172.5</v>
      </c>
      <c r="P26" s="82">
        <f t="shared" si="2"/>
        <v>120.35325</v>
      </c>
      <c r="Q26" s="2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26"/>
    </row>
    <row r="27" spans="1:17" ht="12.75">
      <c r="A27" s="21">
        <v>5</v>
      </c>
      <c r="B27" s="3">
        <v>2</v>
      </c>
      <c r="C27" s="3">
        <v>75</v>
      </c>
      <c r="D27" s="3" t="s">
        <v>148</v>
      </c>
      <c r="E27" s="3" t="s">
        <v>53</v>
      </c>
      <c r="F27" s="3" t="s">
        <v>15</v>
      </c>
      <c r="G27" s="1">
        <v>24152</v>
      </c>
      <c r="H27" s="3" t="s">
        <v>156</v>
      </c>
      <c r="I27" s="2">
        <v>73.5</v>
      </c>
      <c r="J27" s="160">
        <v>0.7542</v>
      </c>
      <c r="K27" s="61">
        <v>137.5</v>
      </c>
      <c r="L27" s="95">
        <v>142.5</v>
      </c>
      <c r="M27" s="163">
        <v>147.5</v>
      </c>
      <c r="N27" s="61">
        <v>148</v>
      </c>
      <c r="O27" s="131">
        <f>L27</f>
        <v>142.5</v>
      </c>
      <c r="P27" s="82">
        <f t="shared" si="2"/>
        <v>107.4735</v>
      </c>
      <c r="Q27" s="22"/>
    </row>
    <row r="28" spans="1:17" ht="12.75" customHeight="1">
      <c r="A28" s="21">
        <v>12</v>
      </c>
      <c r="B28" s="3">
        <v>1</v>
      </c>
      <c r="C28" s="3">
        <v>75</v>
      </c>
      <c r="D28" s="3" t="s">
        <v>193</v>
      </c>
      <c r="E28" s="3" t="s">
        <v>73</v>
      </c>
      <c r="F28" s="3" t="s">
        <v>15</v>
      </c>
      <c r="G28" s="1">
        <v>19366</v>
      </c>
      <c r="H28" s="3" t="s">
        <v>158</v>
      </c>
      <c r="I28" s="2">
        <v>71.05</v>
      </c>
      <c r="J28" s="160">
        <v>1.1415</v>
      </c>
      <c r="K28" s="60">
        <v>127.5</v>
      </c>
      <c r="L28" s="132">
        <v>132.5</v>
      </c>
      <c r="M28" s="164">
        <v>135</v>
      </c>
      <c r="N28" s="61"/>
      <c r="O28" s="150">
        <v>132.5</v>
      </c>
      <c r="P28" s="82">
        <f t="shared" si="2"/>
        <v>151.24875</v>
      </c>
      <c r="Q28" s="22" t="s">
        <v>37</v>
      </c>
    </row>
    <row r="29" spans="1:60" s="25" customFormat="1" ht="12.75">
      <c r="A29" s="21">
        <v>12</v>
      </c>
      <c r="B29" s="3">
        <v>1</v>
      </c>
      <c r="C29" s="3">
        <v>75</v>
      </c>
      <c r="D29" s="3" t="s">
        <v>226</v>
      </c>
      <c r="E29" s="3" t="s">
        <v>133</v>
      </c>
      <c r="F29" s="3" t="s">
        <v>15</v>
      </c>
      <c r="G29" s="1">
        <v>14949</v>
      </c>
      <c r="H29" s="3" t="s">
        <v>166</v>
      </c>
      <c r="I29" s="2">
        <v>72.2</v>
      </c>
      <c r="J29" s="160">
        <v>1.4223</v>
      </c>
      <c r="K29" s="61">
        <v>87.5</v>
      </c>
      <c r="L29" s="61">
        <v>95</v>
      </c>
      <c r="M29" s="163">
        <v>97.5</v>
      </c>
      <c r="N29" s="61"/>
      <c r="O29" s="150">
        <v>95</v>
      </c>
      <c r="P29" s="82">
        <f t="shared" si="2"/>
        <v>135.11849999999998</v>
      </c>
      <c r="Q29" s="22" t="s">
        <v>38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26"/>
    </row>
    <row r="30" spans="1:60" s="25" customFormat="1" ht="12.75">
      <c r="A30" s="21">
        <v>12</v>
      </c>
      <c r="B30" s="3">
        <v>1</v>
      </c>
      <c r="C30" s="3">
        <v>75</v>
      </c>
      <c r="D30" s="3" t="s">
        <v>200</v>
      </c>
      <c r="E30" s="3" t="s">
        <v>181</v>
      </c>
      <c r="F30" s="3" t="s">
        <v>15</v>
      </c>
      <c r="G30" s="1">
        <v>25225</v>
      </c>
      <c r="H30" s="3" t="s">
        <v>7</v>
      </c>
      <c r="I30" s="2">
        <v>73.35</v>
      </c>
      <c r="J30" s="160">
        <v>0.6767</v>
      </c>
      <c r="K30" s="61">
        <v>165</v>
      </c>
      <c r="L30" s="132">
        <v>172.5</v>
      </c>
      <c r="M30" s="163">
        <v>180</v>
      </c>
      <c r="N30" s="60"/>
      <c r="O30" s="150">
        <v>172.5</v>
      </c>
      <c r="P30" s="82">
        <f t="shared" si="2"/>
        <v>116.73075</v>
      </c>
      <c r="Q30" s="22" t="s">
        <v>35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26"/>
    </row>
    <row r="31" spans="1:60" s="3" customFormat="1" ht="12.75">
      <c r="A31" s="21">
        <v>5</v>
      </c>
      <c r="B31" s="3">
        <v>2</v>
      </c>
      <c r="C31" s="3">
        <v>75</v>
      </c>
      <c r="D31" s="3" t="s">
        <v>212</v>
      </c>
      <c r="E31" s="3" t="s">
        <v>73</v>
      </c>
      <c r="F31" s="3" t="s">
        <v>15</v>
      </c>
      <c r="G31" s="1">
        <v>30164</v>
      </c>
      <c r="H31" s="3" t="s">
        <v>7</v>
      </c>
      <c r="I31" s="2">
        <v>75</v>
      </c>
      <c r="J31" s="160">
        <v>0.6645</v>
      </c>
      <c r="K31" s="60">
        <v>135</v>
      </c>
      <c r="L31" s="61">
        <v>145</v>
      </c>
      <c r="M31" s="61">
        <v>155</v>
      </c>
      <c r="N31" s="61"/>
      <c r="O31" s="150">
        <v>155</v>
      </c>
      <c r="P31" s="82">
        <f t="shared" si="2"/>
        <v>102.9975</v>
      </c>
      <c r="Q31" s="2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35"/>
    </row>
    <row r="32" spans="1:60" s="3" customFormat="1" ht="12.75">
      <c r="A32" s="21">
        <v>4</v>
      </c>
      <c r="B32" s="3">
        <v>3</v>
      </c>
      <c r="C32" s="3">
        <v>75</v>
      </c>
      <c r="D32" s="3" t="s">
        <v>148</v>
      </c>
      <c r="E32" s="3" t="s">
        <v>53</v>
      </c>
      <c r="F32" s="3" t="s">
        <v>15</v>
      </c>
      <c r="G32" s="1">
        <v>24152</v>
      </c>
      <c r="H32" s="3" t="s">
        <v>7</v>
      </c>
      <c r="I32" s="2">
        <v>73.5</v>
      </c>
      <c r="J32" s="160">
        <v>0.7542</v>
      </c>
      <c r="K32" s="61">
        <v>137.5</v>
      </c>
      <c r="L32" s="95">
        <v>142.5</v>
      </c>
      <c r="M32" s="163">
        <v>147.5</v>
      </c>
      <c r="N32" s="61">
        <v>148</v>
      </c>
      <c r="O32" s="131">
        <f>L32</f>
        <v>142.5</v>
      </c>
      <c r="P32" s="82">
        <f t="shared" si="2"/>
        <v>107.4735</v>
      </c>
      <c r="Q32" s="2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35"/>
    </row>
    <row r="33" spans="1:17" ht="12.75" customHeight="1">
      <c r="A33" s="21">
        <v>3</v>
      </c>
      <c r="B33" s="3">
        <v>4</v>
      </c>
      <c r="C33" s="3">
        <v>75</v>
      </c>
      <c r="D33" s="3" t="s">
        <v>194</v>
      </c>
      <c r="E33" s="3" t="s">
        <v>73</v>
      </c>
      <c r="F33" s="3" t="s">
        <v>15</v>
      </c>
      <c r="G33" s="1">
        <v>29749</v>
      </c>
      <c r="H33" s="3" t="s">
        <v>7</v>
      </c>
      <c r="I33" s="2">
        <v>73.85</v>
      </c>
      <c r="J33" s="160">
        <v>0.673</v>
      </c>
      <c r="K33" s="60">
        <v>125</v>
      </c>
      <c r="L33" s="61">
        <v>135</v>
      </c>
      <c r="M33" s="164">
        <v>145</v>
      </c>
      <c r="N33" s="61"/>
      <c r="O33" s="150">
        <v>135</v>
      </c>
      <c r="P33" s="82">
        <f t="shared" si="2"/>
        <v>90.855</v>
      </c>
      <c r="Q33" s="22"/>
    </row>
    <row r="34" spans="1:17" ht="12.75">
      <c r="A34" s="21">
        <v>0</v>
      </c>
      <c r="B34" s="3" t="s">
        <v>17</v>
      </c>
      <c r="C34" s="3">
        <v>75</v>
      </c>
      <c r="D34" s="3" t="s">
        <v>186</v>
      </c>
      <c r="E34" s="3" t="s">
        <v>73</v>
      </c>
      <c r="F34" s="3" t="s">
        <v>15</v>
      </c>
      <c r="G34" s="1">
        <v>32101</v>
      </c>
      <c r="H34" s="3" t="s">
        <v>7</v>
      </c>
      <c r="I34" s="2">
        <v>73.6</v>
      </c>
      <c r="J34" s="160">
        <v>0.6745</v>
      </c>
      <c r="K34" s="163">
        <v>130</v>
      </c>
      <c r="L34" s="163">
        <v>130</v>
      </c>
      <c r="M34" s="163">
        <v>130</v>
      </c>
      <c r="N34" s="61"/>
      <c r="O34" s="150">
        <v>0</v>
      </c>
      <c r="P34" s="82">
        <f t="shared" si="2"/>
        <v>0</v>
      </c>
      <c r="Q34" s="22"/>
    </row>
    <row r="35" spans="1:60" s="3" customFormat="1" ht="12.75">
      <c r="A35" s="21">
        <v>0</v>
      </c>
      <c r="B35" s="3" t="s">
        <v>17</v>
      </c>
      <c r="C35" s="3">
        <v>75</v>
      </c>
      <c r="D35" s="3" t="s">
        <v>203</v>
      </c>
      <c r="E35" s="3" t="s">
        <v>73</v>
      </c>
      <c r="F35" s="3" t="s">
        <v>15</v>
      </c>
      <c r="G35" s="1">
        <v>32056</v>
      </c>
      <c r="H35" s="3" t="s">
        <v>7</v>
      </c>
      <c r="I35" s="2">
        <v>74.9</v>
      </c>
      <c r="J35" s="160">
        <v>0.6652</v>
      </c>
      <c r="K35" s="163">
        <v>125</v>
      </c>
      <c r="L35" s="164">
        <v>132.5</v>
      </c>
      <c r="M35" s="164">
        <v>132.5</v>
      </c>
      <c r="N35" s="61"/>
      <c r="O35" s="150">
        <v>0</v>
      </c>
      <c r="P35" s="82">
        <f t="shared" si="2"/>
        <v>0</v>
      </c>
      <c r="Q35" s="2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35"/>
    </row>
    <row r="36" spans="1:60" s="3" customFormat="1" ht="12.75">
      <c r="A36" s="21">
        <v>12</v>
      </c>
      <c r="B36" s="3">
        <v>1</v>
      </c>
      <c r="C36" s="3">
        <v>75</v>
      </c>
      <c r="D36" s="3" t="s">
        <v>208</v>
      </c>
      <c r="E36" s="3" t="s">
        <v>66</v>
      </c>
      <c r="F36" s="3" t="s">
        <v>15</v>
      </c>
      <c r="G36" s="1">
        <v>36124</v>
      </c>
      <c r="H36" s="3" t="s">
        <v>182</v>
      </c>
      <c r="I36" s="2">
        <v>67.7</v>
      </c>
      <c r="J36" s="160">
        <v>0.8904</v>
      </c>
      <c r="K36" s="61">
        <v>55</v>
      </c>
      <c r="L36" s="163">
        <v>65</v>
      </c>
      <c r="M36" s="163">
        <v>0</v>
      </c>
      <c r="N36" s="61"/>
      <c r="O36" s="150">
        <v>55</v>
      </c>
      <c r="P36" s="82">
        <f t="shared" si="2"/>
        <v>48.972</v>
      </c>
      <c r="Q36" s="2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35"/>
    </row>
    <row r="37" spans="1:60" s="41" customFormat="1" ht="12.75">
      <c r="A37" s="21">
        <v>12</v>
      </c>
      <c r="B37" s="3">
        <v>1</v>
      </c>
      <c r="C37" s="3">
        <v>82.5</v>
      </c>
      <c r="D37" s="3" t="s">
        <v>202</v>
      </c>
      <c r="E37" s="3" t="s">
        <v>73</v>
      </c>
      <c r="F37" s="3" t="s">
        <v>15</v>
      </c>
      <c r="G37" s="1">
        <v>33948</v>
      </c>
      <c r="H37" s="3" t="s">
        <v>9</v>
      </c>
      <c r="I37" s="2">
        <v>81.7</v>
      </c>
      <c r="J37" s="160">
        <v>0.6422</v>
      </c>
      <c r="K37" s="61">
        <v>125</v>
      </c>
      <c r="L37" s="95">
        <v>132.5</v>
      </c>
      <c r="M37" s="164">
        <v>140</v>
      </c>
      <c r="N37" s="61"/>
      <c r="O37" s="150">
        <v>132.5</v>
      </c>
      <c r="P37" s="82">
        <f aca="true" t="shared" si="3" ref="P37:P57">O37*J37</f>
        <v>85.0915</v>
      </c>
      <c r="Q37" s="2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42"/>
    </row>
    <row r="38" spans="1:60" s="41" customFormat="1" ht="12.75">
      <c r="A38" s="21">
        <v>12</v>
      </c>
      <c r="B38" s="3">
        <v>1</v>
      </c>
      <c r="C38" s="3">
        <v>82.5</v>
      </c>
      <c r="D38" s="3" t="s">
        <v>231</v>
      </c>
      <c r="E38" s="3" t="s">
        <v>229</v>
      </c>
      <c r="F38" s="3" t="s">
        <v>15</v>
      </c>
      <c r="G38" s="1">
        <v>24600</v>
      </c>
      <c r="H38" s="3" t="s">
        <v>156</v>
      </c>
      <c r="I38" s="2">
        <v>81.35</v>
      </c>
      <c r="J38" s="160">
        <v>0.6689</v>
      </c>
      <c r="K38" s="61">
        <v>135</v>
      </c>
      <c r="L38" s="61">
        <v>140</v>
      </c>
      <c r="M38" s="61">
        <v>145</v>
      </c>
      <c r="N38" s="61"/>
      <c r="O38" s="150">
        <v>145</v>
      </c>
      <c r="P38" s="82">
        <f t="shared" si="3"/>
        <v>96.99050000000001</v>
      </c>
      <c r="Q38" s="2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42"/>
    </row>
    <row r="39" spans="1:60" s="41" customFormat="1" ht="12.75">
      <c r="A39" s="21">
        <v>0</v>
      </c>
      <c r="B39" s="3" t="s">
        <v>17</v>
      </c>
      <c r="C39" s="3">
        <v>82.5</v>
      </c>
      <c r="D39" s="3" t="s">
        <v>233</v>
      </c>
      <c r="E39" s="3" t="s">
        <v>53</v>
      </c>
      <c r="F39" s="3" t="s">
        <v>15</v>
      </c>
      <c r="G39" s="1">
        <v>24373</v>
      </c>
      <c r="H39" s="3" t="s">
        <v>156</v>
      </c>
      <c r="I39" s="2">
        <v>82.45</v>
      </c>
      <c r="J39" s="160">
        <v>0.6763</v>
      </c>
      <c r="K39" s="163">
        <v>135</v>
      </c>
      <c r="L39" s="164">
        <v>137.5</v>
      </c>
      <c r="M39" s="164">
        <v>137.5</v>
      </c>
      <c r="N39" s="61"/>
      <c r="O39" s="150">
        <v>0</v>
      </c>
      <c r="P39" s="82">
        <f t="shared" si="3"/>
        <v>0</v>
      </c>
      <c r="Q39" s="2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42"/>
    </row>
    <row r="40" spans="1:17" ht="12.75" customHeight="1">
      <c r="A40" s="21">
        <v>12</v>
      </c>
      <c r="B40" s="3">
        <v>1</v>
      </c>
      <c r="C40" s="3">
        <v>82.5</v>
      </c>
      <c r="D40" s="3" t="s">
        <v>205</v>
      </c>
      <c r="E40" s="3" t="s">
        <v>50</v>
      </c>
      <c r="F40" s="3" t="s">
        <v>15</v>
      </c>
      <c r="G40" s="1">
        <v>21742</v>
      </c>
      <c r="H40" s="3" t="s">
        <v>157</v>
      </c>
      <c r="I40" s="2">
        <v>80.8</v>
      </c>
      <c r="J40" s="160">
        <v>0.805</v>
      </c>
      <c r="K40" s="60">
        <v>147.5</v>
      </c>
      <c r="L40" s="132">
        <v>152.5</v>
      </c>
      <c r="M40" s="60">
        <v>158.5</v>
      </c>
      <c r="N40" s="61">
        <v>160</v>
      </c>
      <c r="O40" s="150">
        <f>M40</f>
        <v>158.5</v>
      </c>
      <c r="P40" s="82">
        <f t="shared" si="3"/>
        <v>127.5925</v>
      </c>
      <c r="Q40" s="22" t="s">
        <v>36</v>
      </c>
    </row>
    <row r="41" spans="1:17" ht="12.75" customHeight="1">
      <c r="A41" s="21">
        <v>12</v>
      </c>
      <c r="B41" s="3">
        <v>1</v>
      </c>
      <c r="C41" s="3">
        <v>82.5</v>
      </c>
      <c r="D41" s="3" t="s">
        <v>219</v>
      </c>
      <c r="E41" s="3" t="s">
        <v>39</v>
      </c>
      <c r="F41" s="3" t="s">
        <v>40</v>
      </c>
      <c r="G41" s="1">
        <v>30764</v>
      </c>
      <c r="H41" s="3" t="s">
        <v>7</v>
      </c>
      <c r="I41" s="2">
        <v>81.85</v>
      </c>
      <c r="J41" s="160">
        <v>0.623</v>
      </c>
      <c r="K41" s="61">
        <v>170</v>
      </c>
      <c r="L41" s="163">
        <v>180</v>
      </c>
      <c r="M41" s="61">
        <v>190</v>
      </c>
      <c r="N41" s="95">
        <v>193.5</v>
      </c>
      <c r="O41" s="150">
        <f>M41</f>
        <v>190</v>
      </c>
      <c r="P41" s="82">
        <f t="shared" si="3"/>
        <v>118.37</v>
      </c>
      <c r="Q41" s="22" t="s">
        <v>33</v>
      </c>
    </row>
    <row r="42" spans="1:17" ht="12.75" customHeight="1">
      <c r="A42" s="21">
        <v>5</v>
      </c>
      <c r="B42" s="3">
        <v>2</v>
      </c>
      <c r="C42" s="3">
        <v>82.5</v>
      </c>
      <c r="D42" s="3" t="s">
        <v>205</v>
      </c>
      <c r="E42" s="3" t="s">
        <v>50</v>
      </c>
      <c r="F42" s="3" t="s">
        <v>15</v>
      </c>
      <c r="G42" s="1">
        <v>21742</v>
      </c>
      <c r="H42" s="3" t="s">
        <v>7</v>
      </c>
      <c r="I42" s="2">
        <v>80.8</v>
      </c>
      <c r="J42" s="160">
        <v>0.6284</v>
      </c>
      <c r="K42" s="60">
        <v>147.5</v>
      </c>
      <c r="L42" s="132">
        <v>152.5</v>
      </c>
      <c r="M42" s="60">
        <v>158.5</v>
      </c>
      <c r="N42" s="61">
        <v>160</v>
      </c>
      <c r="O42" s="150">
        <f>M42</f>
        <v>158.5</v>
      </c>
      <c r="P42" s="82">
        <f t="shared" si="3"/>
        <v>99.6014</v>
      </c>
      <c r="Q42" s="22"/>
    </row>
    <row r="43" spans="1:17" ht="12.75" customHeight="1">
      <c r="A43" s="21">
        <v>4</v>
      </c>
      <c r="B43" s="3">
        <v>3</v>
      </c>
      <c r="C43" s="3">
        <v>82.5</v>
      </c>
      <c r="D43" s="3" t="s">
        <v>175</v>
      </c>
      <c r="E43" s="3" t="s">
        <v>26</v>
      </c>
      <c r="F43" s="3" t="s">
        <v>15</v>
      </c>
      <c r="G43" s="1">
        <v>31206</v>
      </c>
      <c r="H43" s="3" t="s">
        <v>7</v>
      </c>
      <c r="I43" s="2">
        <v>80</v>
      </c>
      <c r="J43" s="160">
        <v>0.6329</v>
      </c>
      <c r="K43" s="60">
        <v>145</v>
      </c>
      <c r="L43" s="60">
        <v>155</v>
      </c>
      <c r="M43" s="60">
        <v>157.5</v>
      </c>
      <c r="N43" s="61"/>
      <c r="O43" s="150">
        <v>157.5</v>
      </c>
      <c r="P43" s="82">
        <f t="shared" si="3"/>
        <v>99.68175000000001</v>
      </c>
      <c r="Q43" s="22"/>
    </row>
    <row r="44" spans="1:17" ht="12.75" customHeight="1">
      <c r="A44" s="21">
        <v>3</v>
      </c>
      <c r="B44" s="3">
        <v>4</v>
      </c>
      <c r="C44" s="3">
        <v>82.5</v>
      </c>
      <c r="D44" s="3" t="s">
        <v>259</v>
      </c>
      <c r="E44" s="3" t="s">
        <v>73</v>
      </c>
      <c r="F44" s="3" t="s">
        <v>15</v>
      </c>
      <c r="G44" s="1">
        <v>31155</v>
      </c>
      <c r="H44" s="3" t="s">
        <v>7</v>
      </c>
      <c r="I44" s="2">
        <v>79.2</v>
      </c>
      <c r="J44" s="160">
        <v>0.6376</v>
      </c>
      <c r="K44" s="61">
        <v>140</v>
      </c>
      <c r="L44" s="164">
        <v>145</v>
      </c>
      <c r="M44" s="164">
        <v>145</v>
      </c>
      <c r="N44" s="61"/>
      <c r="O44" s="150">
        <v>140</v>
      </c>
      <c r="P44" s="82">
        <f t="shared" si="3"/>
        <v>89.264</v>
      </c>
      <c r="Q44" s="22"/>
    </row>
    <row r="45" spans="1:17" ht="12.75" customHeight="1">
      <c r="A45" s="21">
        <v>2</v>
      </c>
      <c r="B45" s="3">
        <v>5</v>
      </c>
      <c r="C45" s="3">
        <v>82.5</v>
      </c>
      <c r="D45" s="3" t="s">
        <v>253</v>
      </c>
      <c r="E45" s="3" t="s">
        <v>235</v>
      </c>
      <c r="F45" s="3" t="s">
        <v>15</v>
      </c>
      <c r="G45" s="1">
        <v>35489</v>
      </c>
      <c r="H45" s="3" t="s">
        <v>7</v>
      </c>
      <c r="I45" s="2">
        <v>80.5</v>
      </c>
      <c r="J45" s="160">
        <v>0.712</v>
      </c>
      <c r="K45" s="61">
        <v>120</v>
      </c>
      <c r="L45" s="61">
        <v>130</v>
      </c>
      <c r="M45" s="61">
        <v>137.5</v>
      </c>
      <c r="N45" s="61"/>
      <c r="O45" s="150">
        <v>137.5</v>
      </c>
      <c r="P45" s="82">
        <f t="shared" si="3"/>
        <v>97.89999999999999</v>
      </c>
      <c r="Q45" s="22"/>
    </row>
    <row r="46" spans="1:17" ht="12.75" customHeight="1">
      <c r="A46" s="21">
        <v>1</v>
      </c>
      <c r="B46" s="3">
        <v>6</v>
      </c>
      <c r="C46" s="3">
        <v>82.5</v>
      </c>
      <c r="D46" s="3" t="s">
        <v>262</v>
      </c>
      <c r="E46" s="3" t="s">
        <v>73</v>
      </c>
      <c r="F46" s="3" t="s">
        <v>15</v>
      </c>
      <c r="G46" s="1">
        <v>32370</v>
      </c>
      <c r="H46" s="3" t="s">
        <v>7</v>
      </c>
      <c r="I46" s="2">
        <v>80.5</v>
      </c>
      <c r="J46" s="160">
        <v>0.6301</v>
      </c>
      <c r="K46" s="61">
        <v>135</v>
      </c>
      <c r="L46" s="164">
        <v>150</v>
      </c>
      <c r="M46" s="164">
        <v>150</v>
      </c>
      <c r="N46" s="61"/>
      <c r="O46" s="150">
        <v>135</v>
      </c>
      <c r="P46" s="82">
        <f t="shared" si="3"/>
        <v>85.0635</v>
      </c>
      <c r="Q46" s="22"/>
    </row>
    <row r="47" spans="1:17" ht="12.75" customHeight="1">
      <c r="A47" s="21">
        <v>0</v>
      </c>
      <c r="B47" s="3" t="s">
        <v>17</v>
      </c>
      <c r="C47" s="3">
        <v>82.5</v>
      </c>
      <c r="D47" s="3" t="s">
        <v>233</v>
      </c>
      <c r="E47" s="3" t="s">
        <v>53</v>
      </c>
      <c r="F47" s="3" t="s">
        <v>15</v>
      </c>
      <c r="G47" s="1">
        <v>24373</v>
      </c>
      <c r="H47" s="3" t="s">
        <v>7</v>
      </c>
      <c r="I47" s="2">
        <v>82.45</v>
      </c>
      <c r="J47" s="160">
        <v>0.6193</v>
      </c>
      <c r="K47" s="163">
        <v>135</v>
      </c>
      <c r="L47" s="164">
        <v>137.5</v>
      </c>
      <c r="M47" s="164">
        <v>137.5</v>
      </c>
      <c r="N47" s="61"/>
      <c r="O47" s="150">
        <v>0</v>
      </c>
      <c r="P47" s="82">
        <f t="shared" si="3"/>
        <v>0</v>
      </c>
      <c r="Q47" s="22"/>
    </row>
    <row r="48" spans="1:60" s="3" customFormat="1" ht="12.75">
      <c r="A48" s="21">
        <v>12</v>
      </c>
      <c r="B48" s="3">
        <v>1</v>
      </c>
      <c r="C48" s="3">
        <v>82.5</v>
      </c>
      <c r="D48" s="3" t="s">
        <v>253</v>
      </c>
      <c r="E48" s="3" t="s">
        <v>235</v>
      </c>
      <c r="F48" s="3" t="s">
        <v>15</v>
      </c>
      <c r="G48" s="1">
        <v>35489</v>
      </c>
      <c r="H48" s="3" t="s">
        <v>161</v>
      </c>
      <c r="I48" s="2">
        <v>80.5</v>
      </c>
      <c r="J48" s="160">
        <v>0.712</v>
      </c>
      <c r="K48" s="61">
        <v>120</v>
      </c>
      <c r="L48" s="61">
        <v>130</v>
      </c>
      <c r="M48" s="61">
        <v>137.5</v>
      </c>
      <c r="N48" s="61"/>
      <c r="O48" s="150">
        <v>137.5</v>
      </c>
      <c r="P48" s="82">
        <f t="shared" si="3"/>
        <v>97.89999999999999</v>
      </c>
      <c r="Q48" s="22" t="s">
        <v>167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35"/>
    </row>
    <row r="49" spans="1:60" s="3" customFormat="1" ht="12.75">
      <c r="A49" s="21">
        <v>12</v>
      </c>
      <c r="B49" s="3">
        <v>1</v>
      </c>
      <c r="C49" s="3">
        <v>90</v>
      </c>
      <c r="D49" s="3" t="s">
        <v>197</v>
      </c>
      <c r="E49" s="3" t="s">
        <v>181</v>
      </c>
      <c r="F49" s="3" t="s">
        <v>15</v>
      </c>
      <c r="G49" s="1">
        <v>33304</v>
      </c>
      <c r="H49" s="3" t="s">
        <v>9</v>
      </c>
      <c r="I49" s="2">
        <v>90</v>
      </c>
      <c r="J49" s="160">
        <v>0.5912</v>
      </c>
      <c r="K49" s="61">
        <v>135</v>
      </c>
      <c r="L49" s="163">
        <v>155</v>
      </c>
      <c r="M49" s="61">
        <v>155</v>
      </c>
      <c r="N49" s="61"/>
      <c r="O49" s="150">
        <v>155</v>
      </c>
      <c r="P49" s="82">
        <f t="shared" si="3"/>
        <v>91.636</v>
      </c>
      <c r="Q49" s="2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35"/>
    </row>
    <row r="50" spans="1:60" s="3" customFormat="1" ht="12.75">
      <c r="A50" s="21">
        <v>12</v>
      </c>
      <c r="B50" s="3">
        <v>1</v>
      </c>
      <c r="C50" s="3">
        <v>90</v>
      </c>
      <c r="D50" s="3" t="s">
        <v>211</v>
      </c>
      <c r="E50" s="3" t="s">
        <v>181</v>
      </c>
      <c r="F50" s="3" t="s">
        <v>15</v>
      </c>
      <c r="G50" s="1">
        <v>24804</v>
      </c>
      <c r="H50" s="3" t="s">
        <v>156</v>
      </c>
      <c r="I50" s="2">
        <v>89.65</v>
      </c>
      <c r="J50" s="160">
        <v>0.6147</v>
      </c>
      <c r="K50" s="61">
        <v>161</v>
      </c>
      <c r="L50" s="95">
        <v>162.5</v>
      </c>
      <c r="M50" s="61">
        <v>164</v>
      </c>
      <c r="N50" s="61"/>
      <c r="O50" s="150">
        <v>164</v>
      </c>
      <c r="P50" s="82">
        <f t="shared" si="3"/>
        <v>100.8108</v>
      </c>
      <c r="Q50" s="2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35"/>
    </row>
    <row r="51" spans="1:17" ht="12.75">
      <c r="A51" s="21">
        <v>5</v>
      </c>
      <c r="B51" s="3">
        <v>2</v>
      </c>
      <c r="C51" s="3">
        <v>90</v>
      </c>
      <c r="D51" s="3" t="s">
        <v>254</v>
      </c>
      <c r="E51" s="3" t="s">
        <v>235</v>
      </c>
      <c r="F51" s="3" t="s">
        <v>15</v>
      </c>
      <c r="G51" s="1">
        <v>25001</v>
      </c>
      <c r="H51" s="3" t="s">
        <v>156</v>
      </c>
      <c r="I51" s="2">
        <v>88.6</v>
      </c>
      <c r="J51" s="160">
        <v>0.6093</v>
      </c>
      <c r="K51" s="163">
        <v>160</v>
      </c>
      <c r="L51" s="61">
        <v>160</v>
      </c>
      <c r="M51" s="163">
        <v>163</v>
      </c>
      <c r="N51" s="61"/>
      <c r="O51" s="150">
        <v>160</v>
      </c>
      <c r="P51" s="82">
        <f t="shared" si="3"/>
        <v>97.488</v>
      </c>
      <c r="Q51" s="22"/>
    </row>
    <row r="52" spans="1:17" ht="12.75">
      <c r="A52" s="21">
        <v>12</v>
      </c>
      <c r="B52" s="3">
        <v>1</v>
      </c>
      <c r="C52" s="3">
        <v>90</v>
      </c>
      <c r="D52" s="3" t="s">
        <v>258</v>
      </c>
      <c r="E52" s="3" t="s">
        <v>73</v>
      </c>
      <c r="F52" s="3" t="s">
        <v>15</v>
      </c>
      <c r="G52" s="1">
        <v>22935</v>
      </c>
      <c r="H52" s="3" t="s">
        <v>157</v>
      </c>
      <c r="I52" s="2">
        <v>86.4</v>
      </c>
      <c r="J52" s="160">
        <v>0.7043</v>
      </c>
      <c r="K52" s="61">
        <v>85</v>
      </c>
      <c r="L52" s="61">
        <v>90</v>
      </c>
      <c r="M52" s="163">
        <v>95</v>
      </c>
      <c r="N52" s="61"/>
      <c r="O52" s="150">
        <v>90</v>
      </c>
      <c r="P52" s="82">
        <f t="shared" si="3"/>
        <v>63.387</v>
      </c>
      <c r="Q52" s="22"/>
    </row>
    <row r="53" spans="1:17" ht="12.75">
      <c r="A53" s="21">
        <v>12</v>
      </c>
      <c r="B53" s="3">
        <v>1</v>
      </c>
      <c r="C53" s="3">
        <v>90</v>
      </c>
      <c r="D53" s="3" t="s">
        <v>216</v>
      </c>
      <c r="E53" s="3" t="s">
        <v>141</v>
      </c>
      <c r="F53" s="3" t="s">
        <v>15</v>
      </c>
      <c r="G53" s="1">
        <v>28736</v>
      </c>
      <c r="H53" s="3" t="s">
        <v>7</v>
      </c>
      <c r="I53" s="2">
        <v>87.9</v>
      </c>
      <c r="J53" s="160">
        <v>0.5939</v>
      </c>
      <c r="K53" s="61">
        <v>165</v>
      </c>
      <c r="L53" s="61">
        <v>175</v>
      </c>
      <c r="M53" s="61">
        <v>182.5</v>
      </c>
      <c r="N53" s="61"/>
      <c r="O53" s="150">
        <v>182.5</v>
      </c>
      <c r="P53" s="82">
        <f t="shared" si="3"/>
        <v>108.38674999999999</v>
      </c>
      <c r="Q53" s="22"/>
    </row>
    <row r="54" spans="1:17" ht="12.75">
      <c r="A54" s="21">
        <v>5</v>
      </c>
      <c r="B54" s="3">
        <v>2</v>
      </c>
      <c r="C54" s="3">
        <v>90</v>
      </c>
      <c r="D54" s="3" t="s">
        <v>204</v>
      </c>
      <c r="E54" s="3" t="s">
        <v>26</v>
      </c>
      <c r="F54" s="3" t="s">
        <v>15</v>
      </c>
      <c r="G54" s="1">
        <v>30493</v>
      </c>
      <c r="H54" s="3" t="s">
        <v>7</v>
      </c>
      <c r="I54" s="2">
        <v>86.6</v>
      </c>
      <c r="J54" s="160">
        <v>0.5995</v>
      </c>
      <c r="K54" s="61">
        <v>160</v>
      </c>
      <c r="L54" s="61">
        <v>170</v>
      </c>
      <c r="M54" s="163">
        <v>180</v>
      </c>
      <c r="N54" s="61"/>
      <c r="O54" s="150">
        <v>170</v>
      </c>
      <c r="P54" s="82">
        <f t="shared" si="3"/>
        <v>101.915</v>
      </c>
      <c r="Q54" s="22"/>
    </row>
    <row r="55" spans="1:17" ht="12.75">
      <c r="A55" s="21">
        <v>4</v>
      </c>
      <c r="B55" s="3">
        <v>3</v>
      </c>
      <c r="C55" s="3">
        <v>90</v>
      </c>
      <c r="D55" s="3" t="s">
        <v>260</v>
      </c>
      <c r="E55" s="3" t="s">
        <v>174</v>
      </c>
      <c r="F55" s="3" t="s">
        <v>15</v>
      </c>
      <c r="G55" s="1">
        <v>30787</v>
      </c>
      <c r="H55" s="3" t="s">
        <v>7</v>
      </c>
      <c r="I55" s="2">
        <v>90</v>
      </c>
      <c r="J55" s="160">
        <v>0.5853</v>
      </c>
      <c r="K55" s="163">
        <v>162.5</v>
      </c>
      <c r="L55" s="61">
        <v>170</v>
      </c>
      <c r="M55" s="163">
        <v>185</v>
      </c>
      <c r="N55" s="61"/>
      <c r="O55" s="150">
        <v>170</v>
      </c>
      <c r="P55" s="82">
        <f t="shared" si="3"/>
        <v>99.501</v>
      </c>
      <c r="Q55" s="22"/>
    </row>
    <row r="56" spans="1:17" ht="12.75">
      <c r="A56" s="21">
        <v>3</v>
      </c>
      <c r="B56" s="3">
        <v>4</v>
      </c>
      <c r="C56" s="3">
        <v>90</v>
      </c>
      <c r="D56" s="3" t="s">
        <v>192</v>
      </c>
      <c r="E56" s="3" t="s">
        <v>146</v>
      </c>
      <c r="F56" s="3" t="s">
        <v>15</v>
      </c>
      <c r="G56" s="1">
        <v>30318</v>
      </c>
      <c r="H56" s="3" t="s">
        <v>7</v>
      </c>
      <c r="I56" s="2">
        <v>87.85</v>
      </c>
      <c r="J56" s="160">
        <v>0.5943</v>
      </c>
      <c r="K56" s="61">
        <v>160</v>
      </c>
      <c r="L56" s="61">
        <v>165</v>
      </c>
      <c r="M56" s="61">
        <v>170</v>
      </c>
      <c r="N56" s="61"/>
      <c r="O56" s="150">
        <v>165</v>
      </c>
      <c r="P56" s="82">
        <f t="shared" si="3"/>
        <v>98.05950000000001</v>
      </c>
      <c r="Q56" s="22"/>
    </row>
    <row r="57" spans="1:60" s="25" customFormat="1" ht="12.75">
      <c r="A57" s="21">
        <v>2</v>
      </c>
      <c r="B57" s="3">
        <v>5</v>
      </c>
      <c r="C57" s="3">
        <v>90</v>
      </c>
      <c r="D57" s="3" t="s">
        <v>254</v>
      </c>
      <c r="E57" s="3" t="s">
        <v>235</v>
      </c>
      <c r="F57" s="3" t="s">
        <v>15</v>
      </c>
      <c r="G57" s="1">
        <v>25001</v>
      </c>
      <c r="H57" s="3" t="s">
        <v>7</v>
      </c>
      <c r="I57" s="2">
        <v>88.6</v>
      </c>
      <c r="J57" s="160">
        <v>0.591</v>
      </c>
      <c r="K57" s="163">
        <v>160</v>
      </c>
      <c r="L57" s="61">
        <v>160</v>
      </c>
      <c r="M57" s="163">
        <v>163</v>
      </c>
      <c r="N57" s="61"/>
      <c r="O57" s="150">
        <v>160</v>
      </c>
      <c r="P57" s="82">
        <f t="shared" si="3"/>
        <v>94.56</v>
      </c>
      <c r="Q57" s="2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26"/>
    </row>
    <row r="58" spans="1:17" ht="12.75" customHeight="1">
      <c r="A58" s="21">
        <v>12</v>
      </c>
      <c r="B58" s="3">
        <v>1</v>
      </c>
      <c r="C58" s="3">
        <v>100</v>
      </c>
      <c r="D58" s="3" t="s">
        <v>266</v>
      </c>
      <c r="E58" s="107" t="s">
        <v>133</v>
      </c>
      <c r="F58" s="3" t="s">
        <v>15</v>
      </c>
      <c r="G58" s="1">
        <v>25254</v>
      </c>
      <c r="H58" s="3" t="s">
        <v>156</v>
      </c>
      <c r="I58" s="2">
        <v>99.3</v>
      </c>
      <c r="J58" s="160">
        <v>0.573</v>
      </c>
      <c r="K58" s="61">
        <v>175</v>
      </c>
      <c r="L58" s="61">
        <v>180</v>
      </c>
      <c r="M58" s="61">
        <v>187.5</v>
      </c>
      <c r="N58" s="61"/>
      <c r="O58" s="150">
        <v>187.5</v>
      </c>
      <c r="P58" s="82">
        <f aca="true" t="shared" si="4" ref="P58:P77">O58*J58</f>
        <v>107.43749999999999</v>
      </c>
      <c r="Q58" s="22"/>
    </row>
    <row r="59" spans="1:17" ht="12.75" customHeight="1">
      <c r="A59" s="21">
        <v>5</v>
      </c>
      <c r="B59" s="3">
        <v>2</v>
      </c>
      <c r="C59" s="3">
        <v>100</v>
      </c>
      <c r="D59" s="3" t="s">
        <v>214</v>
      </c>
      <c r="E59" s="3" t="s">
        <v>26</v>
      </c>
      <c r="F59" s="3" t="s">
        <v>15</v>
      </c>
      <c r="G59" s="1">
        <v>23700</v>
      </c>
      <c r="H59" s="3" t="s">
        <v>156</v>
      </c>
      <c r="I59" s="2">
        <v>98.75</v>
      </c>
      <c r="J59" s="160">
        <v>0.6222</v>
      </c>
      <c r="K59" s="163">
        <v>150</v>
      </c>
      <c r="L59" s="61">
        <v>150</v>
      </c>
      <c r="M59" s="163">
        <v>162.5</v>
      </c>
      <c r="N59" s="61"/>
      <c r="O59" s="150">
        <v>150</v>
      </c>
      <c r="P59" s="82">
        <f t="shared" si="4"/>
        <v>93.33</v>
      </c>
      <c r="Q59" s="22"/>
    </row>
    <row r="60" spans="1:17" ht="12.75" customHeight="1">
      <c r="A60" s="21">
        <v>12</v>
      </c>
      <c r="B60" s="3">
        <v>1</v>
      </c>
      <c r="C60" s="3">
        <v>100</v>
      </c>
      <c r="D60" s="3" t="s">
        <v>209</v>
      </c>
      <c r="E60" s="3" t="s">
        <v>53</v>
      </c>
      <c r="F60" s="3" t="s">
        <v>15</v>
      </c>
      <c r="G60" s="1">
        <v>20475</v>
      </c>
      <c r="H60" s="3" t="s">
        <v>157</v>
      </c>
      <c r="I60" s="2">
        <v>95.3</v>
      </c>
      <c r="J60" s="160">
        <v>0.839</v>
      </c>
      <c r="K60" s="61">
        <v>105</v>
      </c>
      <c r="L60" s="61">
        <v>110</v>
      </c>
      <c r="M60" s="163">
        <v>0</v>
      </c>
      <c r="N60" s="61"/>
      <c r="O60" s="150">
        <v>110</v>
      </c>
      <c r="P60" s="82">
        <f t="shared" si="4"/>
        <v>92.28999999999999</v>
      </c>
      <c r="Q60" s="22"/>
    </row>
    <row r="61" spans="1:17" ht="12.75">
      <c r="A61" s="21">
        <v>12</v>
      </c>
      <c r="B61" s="3">
        <v>1</v>
      </c>
      <c r="C61" s="3">
        <v>100</v>
      </c>
      <c r="D61" s="3" t="s">
        <v>215</v>
      </c>
      <c r="E61" s="107" t="s">
        <v>174</v>
      </c>
      <c r="F61" s="3" t="s">
        <v>15</v>
      </c>
      <c r="G61" s="1">
        <v>32119</v>
      </c>
      <c r="H61" s="3" t="s">
        <v>7</v>
      </c>
      <c r="I61" s="2">
        <v>99.3</v>
      </c>
      <c r="J61" s="160">
        <v>0.5558</v>
      </c>
      <c r="K61" s="60">
        <v>200</v>
      </c>
      <c r="L61" s="95">
        <v>211</v>
      </c>
      <c r="M61" s="163">
        <v>215</v>
      </c>
      <c r="N61" s="61"/>
      <c r="O61" s="150">
        <v>211</v>
      </c>
      <c r="P61" s="82">
        <f t="shared" si="4"/>
        <v>117.2738</v>
      </c>
      <c r="Q61" s="22" t="s">
        <v>34</v>
      </c>
    </row>
    <row r="62" spans="1:17" ht="12.75">
      <c r="A62" s="21">
        <v>5</v>
      </c>
      <c r="B62" s="3">
        <v>2</v>
      </c>
      <c r="C62" s="3">
        <v>100</v>
      </c>
      <c r="D62" s="3" t="s">
        <v>266</v>
      </c>
      <c r="E62" s="107" t="s">
        <v>133</v>
      </c>
      <c r="F62" s="3" t="s">
        <v>15</v>
      </c>
      <c r="G62" s="1">
        <v>25254</v>
      </c>
      <c r="H62" s="3" t="s">
        <v>7</v>
      </c>
      <c r="I62" s="2">
        <v>99.3</v>
      </c>
      <c r="J62" s="160">
        <v>0.5558</v>
      </c>
      <c r="K62" s="61">
        <v>175</v>
      </c>
      <c r="L62" s="61">
        <v>180</v>
      </c>
      <c r="M62" s="61">
        <v>187.5</v>
      </c>
      <c r="N62" s="61"/>
      <c r="O62" s="150">
        <v>187.5</v>
      </c>
      <c r="P62" s="82">
        <f t="shared" si="4"/>
        <v>104.21249999999999</v>
      </c>
      <c r="Q62" s="22"/>
    </row>
    <row r="63" spans="1:17" ht="12.75">
      <c r="A63" s="21">
        <v>4</v>
      </c>
      <c r="B63" s="3">
        <v>3</v>
      </c>
      <c r="C63" s="3">
        <v>100</v>
      </c>
      <c r="D63" s="3" t="s">
        <v>177</v>
      </c>
      <c r="E63" s="107" t="s">
        <v>174</v>
      </c>
      <c r="F63" s="3" t="s">
        <v>15</v>
      </c>
      <c r="G63" s="1">
        <v>32066</v>
      </c>
      <c r="H63" s="3" t="s">
        <v>7</v>
      </c>
      <c r="I63" s="2">
        <v>99.8</v>
      </c>
      <c r="J63" s="160">
        <v>0.5545</v>
      </c>
      <c r="K63" s="60">
        <v>170</v>
      </c>
      <c r="L63" s="61">
        <v>180</v>
      </c>
      <c r="M63" s="163">
        <v>187.5</v>
      </c>
      <c r="N63" s="17"/>
      <c r="O63" s="150">
        <v>180</v>
      </c>
      <c r="P63" s="82">
        <f t="shared" si="4"/>
        <v>99.81</v>
      </c>
      <c r="Q63" s="22"/>
    </row>
    <row r="64" spans="1:17" ht="12.75">
      <c r="A64" s="21">
        <v>3</v>
      </c>
      <c r="B64" s="3">
        <v>4</v>
      </c>
      <c r="C64" s="3">
        <v>100</v>
      </c>
      <c r="D64" s="3" t="s">
        <v>207</v>
      </c>
      <c r="E64" s="107" t="s">
        <v>66</v>
      </c>
      <c r="F64" s="3" t="s">
        <v>15</v>
      </c>
      <c r="G64" s="1">
        <v>30758</v>
      </c>
      <c r="H64" s="3" t="s">
        <v>7</v>
      </c>
      <c r="I64" s="2">
        <v>93.25</v>
      </c>
      <c r="J64" s="160">
        <v>0.5734</v>
      </c>
      <c r="K64" s="61">
        <v>175</v>
      </c>
      <c r="L64" s="163">
        <v>185</v>
      </c>
      <c r="M64" s="163">
        <v>185</v>
      </c>
      <c r="N64" s="61"/>
      <c r="O64" s="150">
        <v>175</v>
      </c>
      <c r="P64" s="82">
        <f t="shared" si="4"/>
        <v>100.345</v>
      </c>
      <c r="Q64" s="22"/>
    </row>
    <row r="65" spans="1:17" ht="12.75">
      <c r="A65" s="21">
        <v>2</v>
      </c>
      <c r="B65" s="3">
        <v>5</v>
      </c>
      <c r="C65" s="3">
        <v>100</v>
      </c>
      <c r="D65" s="3" t="s">
        <v>256</v>
      </c>
      <c r="E65" s="3" t="s">
        <v>55</v>
      </c>
      <c r="F65" s="3" t="s">
        <v>15</v>
      </c>
      <c r="G65" s="1">
        <v>32164</v>
      </c>
      <c r="H65" s="3" t="s">
        <v>7</v>
      </c>
      <c r="I65" s="2">
        <v>98.95</v>
      </c>
      <c r="J65" s="160">
        <v>0.5565</v>
      </c>
      <c r="K65" s="61">
        <v>162.5</v>
      </c>
      <c r="L65" s="61">
        <v>170</v>
      </c>
      <c r="M65" s="61">
        <v>175</v>
      </c>
      <c r="N65" s="61"/>
      <c r="O65" s="150">
        <v>175</v>
      </c>
      <c r="P65" s="82">
        <f t="shared" si="4"/>
        <v>97.3875</v>
      </c>
      <c r="Q65" s="22"/>
    </row>
    <row r="66" spans="1:17" ht="12.75">
      <c r="A66" s="21">
        <v>1</v>
      </c>
      <c r="B66" s="3">
        <v>6</v>
      </c>
      <c r="C66" s="3">
        <v>100</v>
      </c>
      <c r="D66" s="3" t="s">
        <v>261</v>
      </c>
      <c r="E66" s="3" t="s">
        <v>73</v>
      </c>
      <c r="F66" s="3" t="s">
        <v>15</v>
      </c>
      <c r="G66" s="1">
        <v>31404</v>
      </c>
      <c r="H66" s="3" t="s">
        <v>7</v>
      </c>
      <c r="I66" s="2">
        <v>96.9</v>
      </c>
      <c r="J66" s="160">
        <v>0.5622</v>
      </c>
      <c r="K66" s="61">
        <v>150</v>
      </c>
      <c r="L66" s="163">
        <v>155</v>
      </c>
      <c r="M66" s="163">
        <v>155</v>
      </c>
      <c r="N66" s="61"/>
      <c r="O66" s="150">
        <v>150</v>
      </c>
      <c r="P66" s="82">
        <f t="shared" si="4"/>
        <v>84.33</v>
      </c>
      <c r="Q66" s="22"/>
    </row>
    <row r="67" spans="1:17" ht="12.75">
      <c r="A67" s="21">
        <v>0</v>
      </c>
      <c r="B67" s="3">
        <v>7</v>
      </c>
      <c r="C67" s="3">
        <v>100</v>
      </c>
      <c r="D67" s="3" t="s">
        <v>227</v>
      </c>
      <c r="E67" s="3" t="s">
        <v>26</v>
      </c>
      <c r="F67" s="3" t="s">
        <v>15</v>
      </c>
      <c r="G67" s="1">
        <v>30388</v>
      </c>
      <c r="H67" s="3" t="s">
        <v>7</v>
      </c>
      <c r="I67" s="2">
        <v>96.05</v>
      </c>
      <c r="J67" s="160">
        <v>0.5645</v>
      </c>
      <c r="K67" s="61">
        <v>135</v>
      </c>
      <c r="L67" s="61">
        <v>142.5</v>
      </c>
      <c r="M67" s="163">
        <v>147.5</v>
      </c>
      <c r="N67" s="61"/>
      <c r="O67" s="150">
        <v>142.5</v>
      </c>
      <c r="P67" s="82">
        <f t="shared" si="4"/>
        <v>80.44125</v>
      </c>
      <c r="Q67" s="22"/>
    </row>
    <row r="68" spans="1:17" ht="12.75">
      <c r="A68" s="21">
        <v>0</v>
      </c>
      <c r="B68" s="3" t="s">
        <v>17</v>
      </c>
      <c r="C68" s="3">
        <v>100</v>
      </c>
      <c r="D68" s="3" t="s">
        <v>187</v>
      </c>
      <c r="E68" s="3" t="s">
        <v>73</v>
      </c>
      <c r="F68" s="3" t="s">
        <v>15</v>
      </c>
      <c r="G68" s="1">
        <v>30843</v>
      </c>
      <c r="H68" s="3" t="s">
        <v>7</v>
      </c>
      <c r="I68" s="2">
        <v>96.65</v>
      </c>
      <c r="J68" s="160">
        <v>0.5627</v>
      </c>
      <c r="K68" s="163">
        <v>155</v>
      </c>
      <c r="L68" s="163">
        <v>162.5</v>
      </c>
      <c r="M68" s="163">
        <v>162.5</v>
      </c>
      <c r="N68" s="17"/>
      <c r="O68" s="150">
        <v>0</v>
      </c>
      <c r="P68" s="82">
        <f t="shared" si="4"/>
        <v>0</v>
      </c>
      <c r="Q68" s="22"/>
    </row>
    <row r="69" spans="1:17" ht="12.75">
      <c r="A69" s="21">
        <v>12</v>
      </c>
      <c r="B69" s="3">
        <v>1</v>
      </c>
      <c r="C69" s="3">
        <v>110</v>
      </c>
      <c r="D69" s="3" t="s">
        <v>228</v>
      </c>
      <c r="E69" s="107" t="s">
        <v>229</v>
      </c>
      <c r="F69" s="3" t="s">
        <v>15</v>
      </c>
      <c r="G69" s="1">
        <v>26110</v>
      </c>
      <c r="H69" s="3" t="s">
        <v>156</v>
      </c>
      <c r="I69" s="2">
        <v>109.45</v>
      </c>
      <c r="J69" s="160">
        <v>0.5387</v>
      </c>
      <c r="K69" s="61">
        <v>170</v>
      </c>
      <c r="L69" s="61">
        <v>180</v>
      </c>
      <c r="M69" s="61">
        <v>195</v>
      </c>
      <c r="N69" s="61"/>
      <c r="O69" s="150">
        <v>195</v>
      </c>
      <c r="P69" s="82">
        <f t="shared" si="4"/>
        <v>105.0465</v>
      </c>
      <c r="Q69" s="22"/>
    </row>
    <row r="70" spans="1:17" ht="12.75">
      <c r="A70" s="21">
        <v>12</v>
      </c>
      <c r="B70" s="3">
        <v>1</v>
      </c>
      <c r="C70" s="3">
        <v>110</v>
      </c>
      <c r="D70" s="3" t="s">
        <v>198</v>
      </c>
      <c r="E70" s="3" t="s">
        <v>141</v>
      </c>
      <c r="F70" s="3" t="s">
        <v>15</v>
      </c>
      <c r="G70" s="1">
        <v>20477</v>
      </c>
      <c r="H70" s="3" t="s">
        <v>157</v>
      </c>
      <c r="I70" s="2">
        <v>108.25</v>
      </c>
      <c r="J70" s="160">
        <v>0.7971</v>
      </c>
      <c r="K70" s="61">
        <v>110</v>
      </c>
      <c r="L70" s="61">
        <v>115</v>
      </c>
      <c r="M70" s="61">
        <v>117.5</v>
      </c>
      <c r="N70" s="61"/>
      <c r="O70" s="150">
        <v>117.5</v>
      </c>
      <c r="P70" s="82">
        <f t="shared" si="4"/>
        <v>93.65925</v>
      </c>
      <c r="Q70" s="22"/>
    </row>
    <row r="71" spans="1:17" ht="12.75">
      <c r="A71" s="21">
        <v>12</v>
      </c>
      <c r="B71" s="3">
        <v>1</v>
      </c>
      <c r="C71" s="3">
        <v>110</v>
      </c>
      <c r="D71" s="3" t="s">
        <v>176</v>
      </c>
      <c r="E71" s="107" t="s">
        <v>73</v>
      </c>
      <c r="F71" s="3" t="s">
        <v>15</v>
      </c>
      <c r="G71" s="1">
        <v>31891</v>
      </c>
      <c r="H71" s="3" t="s">
        <v>7</v>
      </c>
      <c r="I71" s="2">
        <v>109.05</v>
      </c>
      <c r="J71" s="160">
        <v>0.5376</v>
      </c>
      <c r="K71" s="61">
        <v>205</v>
      </c>
      <c r="L71" s="61">
        <v>210</v>
      </c>
      <c r="M71" s="61">
        <v>212.5</v>
      </c>
      <c r="N71" s="61"/>
      <c r="O71" s="150">
        <v>212.5</v>
      </c>
      <c r="P71" s="82">
        <f t="shared" si="4"/>
        <v>114.24</v>
      </c>
      <c r="Q71" s="22"/>
    </row>
    <row r="72" spans="1:17" ht="12.75">
      <c r="A72" s="21">
        <v>5</v>
      </c>
      <c r="B72" s="3">
        <v>2</v>
      </c>
      <c r="C72" s="3">
        <v>110</v>
      </c>
      <c r="D72" s="3" t="s">
        <v>173</v>
      </c>
      <c r="E72" s="107" t="s">
        <v>174</v>
      </c>
      <c r="F72" s="3" t="s">
        <v>15</v>
      </c>
      <c r="G72" s="1">
        <v>30745</v>
      </c>
      <c r="H72" s="3" t="s">
        <v>7</v>
      </c>
      <c r="I72" s="2">
        <v>102.65</v>
      </c>
      <c r="J72" s="160">
        <v>0.5481</v>
      </c>
      <c r="K72" s="61">
        <v>200</v>
      </c>
      <c r="L72" s="61">
        <v>210</v>
      </c>
      <c r="M72" s="163">
        <v>215</v>
      </c>
      <c r="N72" s="60"/>
      <c r="O72" s="150">
        <v>210</v>
      </c>
      <c r="P72" s="82">
        <f t="shared" si="4"/>
        <v>115.10100000000001</v>
      </c>
      <c r="Q72" s="22"/>
    </row>
    <row r="73" spans="1:17" ht="12.75">
      <c r="A73" s="21">
        <v>4</v>
      </c>
      <c r="B73" s="3">
        <v>3</v>
      </c>
      <c r="C73" s="3">
        <v>110</v>
      </c>
      <c r="D73" s="3" t="s">
        <v>257</v>
      </c>
      <c r="E73" s="107" t="s">
        <v>73</v>
      </c>
      <c r="F73" s="3" t="s">
        <v>15</v>
      </c>
      <c r="G73" s="1">
        <v>32228</v>
      </c>
      <c r="H73" s="3" t="s">
        <v>7</v>
      </c>
      <c r="I73" s="2">
        <v>106.45</v>
      </c>
      <c r="J73" s="160">
        <v>0.5413</v>
      </c>
      <c r="K73" s="61">
        <v>200</v>
      </c>
      <c r="L73" s="61">
        <v>205</v>
      </c>
      <c r="M73" s="163">
        <v>210</v>
      </c>
      <c r="N73" s="61"/>
      <c r="O73" s="150">
        <v>205</v>
      </c>
      <c r="P73" s="82">
        <f t="shared" si="4"/>
        <v>110.9665</v>
      </c>
      <c r="Q73" s="22"/>
    </row>
    <row r="74" spans="1:17" ht="12.75">
      <c r="A74" s="21">
        <v>3</v>
      </c>
      <c r="B74" s="3">
        <v>4</v>
      </c>
      <c r="C74" s="3">
        <v>110</v>
      </c>
      <c r="D74" s="3" t="s">
        <v>190</v>
      </c>
      <c r="E74" s="107" t="s">
        <v>73</v>
      </c>
      <c r="F74" s="3" t="s">
        <v>15</v>
      </c>
      <c r="G74" s="1">
        <v>29047</v>
      </c>
      <c r="H74" s="3" t="s">
        <v>7</v>
      </c>
      <c r="I74" s="2">
        <v>108.25</v>
      </c>
      <c r="J74" s="160">
        <v>0.5386</v>
      </c>
      <c r="K74" s="60">
        <v>180</v>
      </c>
      <c r="L74" s="61">
        <v>195</v>
      </c>
      <c r="M74" s="163">
        <v>210</v>
      </c>
      <c r="N74" s="61"/>
      <c r="O74" s="150">
        <v>195</v>
      </c>
      <c r="P74" s="82">
        <f t="shared" si="4"/>
        <v>105.02699999999999</v>
      </c>
      <c r="Q74" s="22"/>
    </row>
    <row r="75" spans="1:17" ht="12.75">
      <c r="A75" s="21">
        <v>2</v>
      </c>
      <c r="B75" s="3">
        <v>5</v>
      </c>
      <c r="C75" s="3">
        <v>110</v>
      </c>
      <c r="D75" s="3" t="s">
        <v>223</v>
      </c>
      <c r="E75" s="107" t="s">
        <v>224</v>
      </c>
      <c r="F75" s="3" t="s">
        <v>15</v>
      </c>
      <c r="G75" s="1">
        <v>32644</v>
      </c>
      <c r="H75" s="3" t="s">
        <v>7</v>
      </c>
      <c r="I75" s="2">
        <v>108.65</v>
      </c>
      <c r="J75" s="160">
        <v>0.5381</v>
      </c>
      <c r="K75" s="61">
        <v>175</v>
      </c>
      <c r="L75" s="61">
        <v>180</v>
      </c>
      <c r="M75" s="163">
        <v>185</v>
      </c>
      <c r="N75" s="61"/>
      <c r="O75" s="150">
        <v>180</v>
      </c>
      <c r="P75" s="82">
        <f t="shared" si="4"/>
        <v>96.858</v>
      </c>
      <c r="Q75" s="22"/>
    </row>
    <row r="76" spans="1:17" ht="12.75">
      <c r="A76" s="21">
        <v>1</v>
      </c>
      <c r="B76" s="3">
        <v>6</v>
      </c>
      <c r="C76" s="3">
        <v>110</v>
      </c>
      <c r="D76" s="3" t="s">
        <v>199</v>
      </c>
      <c r="E76" s="3" t="s">
        <v>141</v>
      </c>
      <c r="F76" s="3" t="s">
        <v>15</v>
      </c>
      <c r="G76" s="1">
        <v>29141</v>
      </c>
      <c r="H76" s="3" t="s">
        <v>7</v>
      </c>
      <c r="I76" s="2">
        <v>102</v>
      </c>
      <c r="J76" s="160">
        <v>0.5495</v>
      </c>
      <c r="K76" s="61">
        <v>160</v>
      </c>
      <c r="L76" s="61">
        <v>170</v>
      </c>
      <c r="M76" s="163">
        <v>175</v>
      </c>
      <c r="N76" s="60"/>
      <c r="O76" s="150">
        <v>170</v>
      </c>
      <c r="P76" s="82">
        <f t="shared" si="4"/>
        <v>93.41499999999999</v>
      </c>
      <c r="Q76" s="22"/>
    </row>
    <row r="77" spans="1:17" ht="12.75">
      <c r="A77" s="21">
        <v>0</v>
      </c>
      <c r="B77" s="3">
        <v>7</v>
      </c>
      <c r="C77" s="3">
        <v>110</v>
      </c>
      <c r="D77" s="3" t="s">
        <v>265</v>
      </c>
      <c r="E77" s="107" t="s">
        <v>73</v>
      </c>
      <c r="F77" s="3" t="s">
        <v>15</v>
      </c>
      <c r="G77" s="1">
        <v>31885</v>
      </c>
      <c r="H77" s="3" t="s">
        <v>7</v>
      </c>
      <c r="I77" s="2">
        <v>109</v>
      </c>
      <c r="J77" s="160">
        <v>0.5377</v>
      </c>
      <c r="K77" s="61">
        <v>120</v>
      </c>
      <c r="L77" s="163">
        <v>130</v>
      </c>
      <c r="M77" s="61">
        <v>130</v>
      </c>
      <c r="N77" s="61"/>
      <c r="O77" s="150">
        <v>130</v>
      </c>
      <c r="P77" s="82">
        <f t="shared" si="4"/>
        <v>69.901</v>
      </c>
      <c r="Q77" s="22"/>
    </row>
    <row r="78" spans="1:17" ht="12.75">
      <c r="A78" s="21">
        <v>12</v>
      </c>
      <c r="B78" s="3">
        <v>1</v>
      </c>
      <c r="C78" s="3">
        <v>125</v>
      </c>
      <c r="D78" s="3" t="s">
        <v>270</v>
      </c>
      <c r="E78" s="107" t="s">
        <v>141</v>
      </c>
      <c r="F78" s="3" t="s">
        <v>15</v>
      </c>
      <c r="G78" s="1">
        <v>24185</v>
      </c>
      <c r="H78" s="3" t="s">
        <v>156</v>
      </c>
      <c r="I78" s="2">
        <v>120.55</v>
      </c>
      <c r="J78" s="160">
        <v>0.5748</v>
      </c>
      <c r="K78" s="61">
        <v>170</v>
      </c>
      <c r="L78" s="61">
        <v>175</v>
      </c>
      <c r="M78" s="61">
        <v>180</v>
      </c>
      <c r="N78" s="61"/>
      <c r="O78" s="150">
        <v>180</v>
      </c>
      <c r="P78" s="82">
        <f aca="true" t="shared" si="5" ref="P78:P92">O78*J78</f>
        <v>103.464</v>
      </c>
      <c r="Q78" s="22"/>
    </row>
    <row r="79" spans="1:17" ht="12.75">
      <c r="A79" s="21">
        <v>5</v>
      </c>
      <c r="B79" s="3">
        <v>2</v>
      </c>
      <c r="C79" s="3">
        <v>125</v>
      </c>
      <c r="D79" s="3" t="s">
        <v>201</v>
      </c>
      <c r="E79" s="107" t="s">
        <v>73</v>
      </c>
      <c r="F79" s="3" t="s">
        <v>15</v>
      </c>
      <c r="G79" s="1">
        <v>23242</v>
      </c>
      <c r="H79" s="3" t="s">
        <v>156</v>
      </c>
      <c r="I79" s="2">
        <v>111.1</v>
      </c>
      <c r="J79" s="160">
        <v>0.6123</v>
      </c>
      <c r="K79" s="60">
        <v>160</v>
      </c>
      <c r="L79" s="60">
        <v>165</v>
      </c>
      <c r="M79" s="61">
        <v>170</v>
      </c>
      <c r="N79" s="61"/>
      <c r="O79" s="60">
        <v>170</v>
      </c>
      <c r="P79" s="82">
        <f t="shared" si="5"/>
        <v>104.091</v>
      </c>
      <c r="Q79" s="22"/>
    </row>
    <row r="80" spans="1:17" ht="12.75">
      <c r="A80" s="21">
        <v>12</v>
      </c>
      <c r="B80" s="3">
        <v>1</v>
      </c>
      <c r="C80" s="3">
        <v>125</v>
      </c>
      <c r="D80" s="3" t="s">
        <v>234</v>
      </c>
      <c r="E80" s="3" t="s">
        <v>235</v>
      </c>
      <c r="F80" s="3" t="s">
        <v>15</v>
      </c>
      <c r="G80" s="1">
        <v>26951</v>
      </c>
      <c r="H80" s="3" t="s">
        <v>7</v>
      </c>
      <c r="I80" s="2">
        <v>114.65</v>
      </c>
      <c r="J80" s="160">
        <v>0.5316</v>
      </c>
      <c r="K80" s="61">
        <v>205</v>
      </c>
      <c r="L80" s="61">
        <v>215</v>
      </c>
      <c r="M80" s="61">
        <v>217.5</v>
      </c>
      <c r="N80" s="61"/>
      <c r="O80" s="150">
        <v>217.5</v>
      </c>
      <c r="P80" s="82">
        <f t="shared" si="5"/>
        <v>115.62299999999999</v>
      </c>
      <c r="Q80" s="22"/>
    </row>
    <row r="81" spans="1:17" ht="12.75">
      <c r="A81" s="21">
        <v>5</v>
      </c>
      <c r="B81" s="3">
        <v>2</v>
      </c>
      <c r="C81" s="3">
        <v>125</v>
      </c>
      <c r="D81" s="3" t="s">
        <v>252</v>
      </c>
      <c r="E81" s="3" t="s">
        <v>235</v>
      </c>
      <c r="F81" s="3" t="s">
        <v>15</v>
      </c>
      <c r="G81" s="1">
        <v>28203</v>
      </c>
      <c r="H81" s="3" t="s">
        <v>7</v>
      </c>
      <c r="I81" s="2">
        <v>120.85</v>
      </c>
      <c r="J81" s="160">
        <v>0.5262</v>
      </c>
      <c r="K81" s="61">
        <v>205</v>
      </c>
      <c r="L81" s="61">
        <v>210</v>
      </c>
      <c r="M81" s="61">
        <v>217.5</v>
      </c>
      <c r="N81" s="61"/>
      <c r="O81" s="150">
        <v>217.5</v>
      </c>
      <c r="P81" s="82">
        <f t="shared" si="5"/>
        <v>114.4485</v>
      </c>
      <c r="Q81" s="22"/>
    </row>
    <row r="82" spans="1:17" ht="12.75">
      <c r="A82" s="21">
        <v>4</v>
      </c>
      <c r="B82" s="3">
        <v>3</v>
      </c>
      <c r="C82" s="3">
        <v>125</v>
      </c>
      <c r="D82" s="3" t="s">
        <v>178</v>
      </c>
      <c r="E82" s="3" t="s">
        <v>73</v>
      </c>
      <c r="F82" s="3" t="s">
        <v>15</v>
      </c>
      <c r="G82" s="1">
        <v>30724</v>
      </c>
      <c r="H82" s="3" t="s">
        <v>7</v>
      </c>
      <c r="I82" s="2">
        <v>123</v>
      </c>
      <c r="J82" s="160">
        <v>0.5237</v>
      </c>
      <c r="K82" s="60">
        <v>205</v>
      </c>
      <c r="L82" s="60">
        <v>212.5</v>
      </c>
      <c r="M82" s="61">
        <v>217.5</v>
      </c>
      <c r="N82" s="61"/>
      <c r="O82" s="150">
        <v>217.5</v>
      </c>
      <c r="P82" s="82">
        <f t="shared" si="5"/>
        <v>113.90475</v>
      </c>
      <c r="Q82" s="22"/>
    </row>
    <row r="83" spans="1:17" ht="12.75">
      <c r="A83" s="21">
        <v>3</v>
      </c>
      <c r="B83" s="3">
        <v>4</v>
      </c>
      <c r="C83" s="3">
        <v>125</v>
      </c>
      <c r="D83" s="3" t="s">
        <v>220</v>
      </c>
      <c r="E83" s="107" t="s">
        <v>133</v>
      </c>
      <c r="F83" s="3" t="s">
        <v>15</v>
      </c>
      <c r="G83" s="1">
        <v>27212</v>
      </c>
      <c r="H83" s="3" t="s">
        <v>7</v>
      </c>
      <c r="I83" s="2">
        <v>119.65</v>
      </c>
      <c r="J83" s="160">
        <v>0.5273</v>
      </c>
      <c r="K83" s="61">
        <v>187.5</v>
      </c>
      <c r="L83" s="59">
        <v>190</v>
      </c>
      <c r="M83" s="59">
        <v>192.5</v>
      </c>
      <c r="N83" s="61"/>
      <c r="O83" s="150">
        <v>187.5</v>
      </c>
      <c r="P83" s="82">
        <f t="shared" si="5"/>
        <v>98.86874999999999</v>
      </c>
      <c r="Q83" s="22"/>
    </row>
    <row r="84" spans="1:17" ht="12.75">
      <c r="A84" s="21">
        <v>2</v>
      </c>
      <c r="B84" s="3">
        <v>5</v>
      </c>
      <c r="C84" s="3">
        <v>125</v>
      </c>
      <c r="D84" s="3" t="s">
        <v>222</v>
      </c>
      <c r="E84" s="107" t="s">
        <v>141</v>
      </c>
      <c r="F84" s="3" t="s">
        <v>15</v>
      </c>
      <c r="G84" s="1">
        <v>31463</v>
      </c>
      <c r="H84" s="3" t="s">
        <v>7</v>
      </c>
      <c r="I84" s="2">
        <v>124.65</v>
      </c>
      <c r="J84" s="160">
        <v>0.5214</v>
      </c>
      <c r="K84" s="59">
        <v>175</v>
      </c>
      <c r="L84" s="61">
        <v>180</v>
      </c>
      <c r="M84" s="59">
        <v>185</v>
      </c>
      <c r="N84" s="61"/>
      <c r="O84" s="150">
        <v>180</v>
      </c>
      <c r="P84" s="82">
        <f t="shared" si="5"/>
        <v>93.85199999999999</v>
      </c>
      <c r="Q84" s="22"/>
    </row>
    <row r="85" spans="1:17" ht="12.75">
      <c r="A85" s="21">
        <v>1</v>
      </c>
      <c r="B85" s="3">
        <v>6</v>
      </c>
      <c r="C85" s="3">
        <v>125</v>
      </c>
      <c r="D85" s="3" t="s">
        <v>230</v>
      </c>
      <c r="E85" s="107" t="s">
        <v>92</v>
      </c>
      <c r="F85" s="3" t="s">
        <v>15</v>
      </c>
      <c r="G85" s="1">
        <v>30156</v>
      </c>
      <c r="H85" s="3" t="s">
        <v>7</v>
      </c>
      <c r="I85" s="2">
        <v>115.35</v>
      </c>
      <c r="J85" s="160">
        <v>0.5311</v>
      </c>
      <c r="K85" s="59">
        <v>175</v>
      </c>
      <c r="L85" s="59">
        <v>175</v>
      </c>
      <c r="M85" s="61">
        <v>175</v>
      </c>
      <c r="N85" s="61"/>
      <c r="O85" s="150">
        <v>175</v>
      </c>
      <c r="P85" s="82">
        <f t="shared" si="5"/>
        <v>92.94250000000001</v>
      </c>
      <c r="Q85" s="22"/>
    </row>
    <row r="86" spans="1:17" ht="12.75">
      <c r="A86" s="21">
        <v>12</v>
      </c>
      <c r="B86" s="3">
        <v>1</v>
      </c>
      <c r="C86" s="3">
        <v>125</v>
      </c>
      <c r="D86" s="3" t="s">
        <v>184</v>
      </c>
      <c r="E86" s="107" t="s">
        <v>92</v>
      </c>
      <c r="F86" s="3" t="s">
        <v>15</v>
      </c>
      <c r="G86" s="1">
        <v>34342</v>
      </c>
      <c r="H86" s="3" t="s">
        <v>8</v>
      </c>
      <c r="I86" s="2">
        <v>113.85</v>
      </c>
      <c r="J86" s="160">
        <v>0.5538</v>
      </c>
      <c r="K86" s="61">
        <v>135</v>
      </c>
      <c r="L86" s="163">
        <v>142.5</v>
      </c>
      <c r="M86" s="61">
        <v>145</v>
      </c>
      <c r="N86" s="61"/>
      <c r="O86" s="150">
        <v>145</v>
      </c>
      <c r="P86" s="82">
        <f t="shared" si="5"/>
        <v>80.30099999999999</v>
      </c>
      <c r="Q86" s="22"/>
    </row>
    <row r="87" spans="1:17" ht="12.75">
      <c r="A87" s="21">
        <v>12</v>
      </c>
      <c r="B87" s="3">
        <v>1</v>
      </c>
      <c r="C87" s="3">
        <v>140</v>
      </c>
      <c r="D87" s="3" t="s">
        <v>183</v>
      </c>
      <c r="E87" s="107" t="s">
        <v>73</v>
      </c>
      <c r="F87" s="3" t="s">
        <v>15</v>
      </c>
      <c r="G87" s="1">
        <v>33352</v>
      </c>
      <c r="H87" s="3" t="s">
        <v>9</v>
      </c>
      <c r="I87" s="2">
        <v>125.55</v>
      </c>
      <c r="J87" s="160">
        <v>0.5255</v>
      </c>
      <c r="K87" s="60">
        <v>175</v>
      </c>
      <c r="L87" s="60">
        <v>182.5</v>
      </c>
      <c r="M87" s="59">
        <v>187.5</v>
      </c>
      <c r="N87" s="61"/>
      <c r="O87" s="150">
        <v>182.5</v>
      </c>
      <c r="P87" s="82">
        <f t="shared" si="5"/>
        <v>95.90374999999999</v>
      </c>
      <c r="Q87" s="22" t="s">
        <v>86</v>
      </c>
    </row>
    <row r="88" spans="1:17" ht="12.75">
      <c r="A88" s="21">
        <v>12</v>
      </c>
      <c r="B88" s="3">
        <v>1</v>
      </c>
      <c r="C88" s="3">
        <v>140</v>
      </c>
      <c r="D88" s="3" t="s">
        <v>195</v>
      </c>
      <c r="E88" s="107" t="s">
        <v>181</v>
      </c>
      <c r="F88" s="3" t="s">
        <v>15</v>
      </c>
      <c r="G88" s="1">
        <v>22161</v>
      </c>
      <c r="H88" s="3" t="s">
        <v>157</v>
      </c>
      <c r="I88" s="2">
        <v>125.5</v>
      </c>
      <c r="J88" s="160">
        <v>0.6448</v>
      </c>
      <c r="K88" s="60">
        <v>160</v>
      </c>
      <c r="L88" s="61">
        <v>170</v>
      </c>
      <c r="M88" s="61">
        <v>170</v>
      </c>
      <c r="N88" s="61">
        <v>175</v>
      </c>
      <c r="O88" s="150">
        <v>170</v>
      </c>
      <c r="P88" s="82">
        <f t="shared" si="5"/>
        <v>109.61600000000001</v>
      </c>
      <c r="Q88" s="22"/>
    </row>
    <row r="89" spans="1:17" ht="12.75">
      <c r="A89" s="21">
        <v>12</v>
      </c>
      <c r="B89" s="3">
        <v>1</v>
      </c>
      <c r="C89" s="3">
        <v>140</v>
      </c>
      <c r="D89" s="3" t="s">
        <v>185</v>
      </c>
      <c r="E89" s="3" t="s">
        <v>174</v>
      </c>
      <c r="F89" s="3" t="s">
        <v>15</v>
      </c>
      <c r="G89" s="1">
        <v>30914</v>
      </c>
      <c r="H89" s="3" t="s">
        <v>7</v>
      </c>
      <c r="I89" s="2">
        <v>129</v>
      </c>
      <c r="J89" s="160">
        <v>0.5162</v>
      </c>
      <c r="K89" s="60">
        <v>190</v>
      </c>
      <c r="L89" s="59">
        <v>200</v>
      </c>
      <c r="M89" s="60">
        <v>207.5</v>
      </c>
      <c r="N89" s="61"/>
      <c r="O89" s="150">
        <v>207.5</v>
      </c>
      <c r="P89" s="82">
        <f t="shared" si="5"/>
        <v>107.11149999999999</v>
      </c>
      <c r="Q89" s="22"/>
    </row>
    <row r="90" spans="1:17" ht="12.75">
      <c r="A90" s="21">
        <v>5</v>
      </c>
      <c r="B90" s="3">
        <v>2</v>
      </c>
      <c r="C90" s="3">
        <v>140</v>
      </c>
      <c r="D90" s="3" t="s">
        <v>189</v>
      </c>
      <c r="E90" s="107" t="s">
        <v>73</v>
      </c>
      <c r="F90" s="3" t="s">
        <v>15</v>
      </c>
      <c r="G90" s="1">
        <v>28355</v>
      </c>
      <c r="H90" s="3" t="s">
        <v>7</v>
      </c>
      <c r="I90" s="2">
        <v>133.5</v>
      </c>
      <c r="J90" s="160">
        <v>0.5108</v>
      </c>
      <c r="K90" s="61">
        <v>160</v>
      </c>
      <c r="L90" s="59">
        <v>180</v>
      </c>
      <c r="M90" s="59">
        <v>180</v>
      </c>
      <c r="N90" s="61"/>
      <c r="O90" s="150">
        <v>160</v>
      </c>
      <c r="P90" s="82">
        <f t="shared" si="5"/>
        <v>81.72800000000001</v>
      </c>
      <c r="Q90" s="22"/>
    </row>
    <row r="91" spans="1:17" ht="12.75">
      <c r="A91" s="21">
        <v>12</v>
      </c>
      <c r="B91" s="3">
        <v>1</v>
      </c>
      <c r="C91" s="3" t="s">
        <v>110</v>
      </c>
      <c r="D91" s="3" t="s">
        <v>172</v>
      </c>
      <c r="E91" s="3" t="s">
        <v>53</v>
      </c>
      <c r="F91" s="3" t="s">
        <v>15</v>
      </c>
      <c r="G91" s="1">
        <v>26401</v>
      </c>
      <c r="H91" s="3" t="s">
        <v>156</v>
      </c>
      <c r="I91" s="2">
        <v>141.5</v>
      </c>
      <c r="J91" s="160">
        <v>0.5034</v>
      </c>
      <c r="K91" s="61">
        <v>210</v>
      </c>
      <c r="L91" s="61">
        <v>215</v>
      </c>
      <c r="M91" s="59">
        <v>220</v>
      </c>
      <c r="N91" s="95">
        <v>222.5</v>
      </c>
      <c r="O91" s="150">
        <v>215</v>
      </c>
      <c r="P91" s="82">
        <f t="shared" si="5"/>
        <v>108.231</v>
      </c>
      <c r="Q91" s="22"/>
    </row>
    <row r="92" spans="1:17" ht="12.75">
      <c r="A92" s="21">
        <v>12</v>
      </c>
      <c r="B92" s="3">
        <v>1</v>
      </c>
      <c r="C92" s="3" t="s">
        <v>110</v>
      </c>
      <c r="D92" s="3" t="s">
        <v>172</v>
      </c>
      <c r="E92" s="3" t="s">
        <v>53</v>
      </c>
      <c r="F92" s="3" t="s">
        <v>15</v>
      </c>
      <c r="G92" s="1">
        <v>26401</v>
      </c>
      <c r="H92" s="3" t="s">
        <v>7</v>
      </c>
      <c r="I92" s="2">
        <v>141.5</v>
      </c>
      <c r="J92" s="160">
        <v>0.5019</v>
      </c>
      <c r="K92" s="61">
        <v>210</v>
      </c>
      <c r="L92" s="61">
        <v>215</v>
      </c>
      <c r="M92" s="59">
        <v>220</v>
      </c>
      <c r="N92" s="95">
        <v>222.5</v>
      </c>
      <c r="O92" s="150">
        <v>215</v>
      </c>
      <c r="P92" s="82">
        <f t="shared" si="5"/>
        <v>107.9085</v>
      </c>
      <c r="Q92" s="22"/>
    </row>
    <row r="93" spans="1:17" s="15" customFormat="1" ht="12.75">
      <c r="A93" s="79"/>
      <c r="B93" s="31"/>
      <c r="C93" s="31"/>
      <c r="D93" s="31" t="s">
        <v>271</v>
      </c>
      <c r="E93" s="31"/>
      <c r="F93" s="31"/>
      <c r="G93" s="80"/>
      <c r="H93" s="31"/>
      <c r="I93" s="81"/>
      <c r="J93" s="162"/>
      <c r="K93" s="150"/>
      <c r="L93" s="150"/>
      <c r="M93" s="150"/>
      <c r="N93" s="150"/>
      <c r="O93" s="150"/>
      <c r="P93" s="82"/>
      <c r="Q93" s="87"/>
    </row>
    <row r="94" spans="1:17" s="15" customFormat="1" ht="12.75">
      <c r="A94" s="79"/>
      <c r="B94" s="31"/>
      <c r="C94" s="31"/>
      <c r="D94" s="31" t="s">
        <v>30</v>
      </c>
      <c r="E94" s="31"/>
      <c r="F94" s="31"/>
      <c r="G94" s="80"/>
      <c r="H94" s="31"/>
      <c r="I94" s="81"/>
      <c r="J94" s="162"/>
      <c r="K94" s="150"/>
      <c r="L94" s="150"/>
      <c r="M94" s="150"/>
      <c r="N94" s="150"/>
      <c r="O94" s="150"/>
      <c r="P94" s="82"/>
      <c r="Q94" s="87"/>
    </row>
    <row r="95" spans="1:17" ht="12.75">
      <c r="A95" s="21">
        <v>12</v>
      </c>
      <c r="B95" s="3">
        <v>1</v>
      </c>
      <c r="C95" s="3">
        <v>52</v>
      </c>
      <c r="D95" s="3" t="s">
        <v>125</v>
      </c>
      <c r="E95" s="3" t="s">
        <v>73</v>
      </c>
      <c r="F95" s="3" t="s">
        <v>15</v>
      </c>
      <c r="G95" s="1">
        <v>30940</v>
      </c>
      <c r="H95" s="3" t="s">
        <v>7</v>
      </c>
      <c r="I95" s="2">
        <v>51.8</v>
      </c>
      <c r="J95" s="160">
        <v>0.9731</v>
      </c>
      <c r="K95" s="60">
        <v>85</v>
      </c>
      <c r="L95" s="61">
        <v>90</v>
      </c>
      <c r="M95" s="59">
        <v>92.5</v>
      </c>
      <c r="N95" s="61"/>
      <c r="O95" s="150">
        <v>90</v>
      </c>
      <c r="P95" s="82">
        <f aca="true" t="shared" si="6" ref="P95:P106">O95*J95</f>
        <v>87.579</v>
      </c>
      <c r="Q95" s="22"/>
    </row>
    <row r="96" spans="1:17" ht="12.75">
      <c r="A96" s="21">
        <v>12</v>
      </c>
      <c r="B96" s="3">
        <v>1</v>
      </c>
      <c r="C96" s="3">
        <v>56</v>
      </c>
      <c r="D96" s="3" t="s">
        <v>249</v>
      </c>
      <c r="E96" s="3" t="s">
        <v>250</v>
      </c>
      <c r="F96" s="3" t="s">
        <v>15</v>
      </c>
      <c r="G96" s="1">
        <v>28088</v>
      </c>
      <c r="H96" s="3" t="s">
        <v>7</v>
      </c>
      <c r="I96" s="2">
        <v>54.2</v>
      </c>
      <c r="J96" s="160">
        <v>0.939</v>
      </c>
      <c r="K96" s="61">
        <v>90</v>
      </c>
      <c r="L96" s="59">
        <v>95</v>
      </c>
      <c r="M96" s="61">
        <v>95</v>
      </c>
      <c r="N96" s="61"/>
      <c r="O96" s="150">
        <v>95</v>
      </c>
      <c r="P96" s="82">
        <f t="shared" si="6"/>
        <v>89.205</v>
      </c>
      <c r="Q96" s="22"/>
    </row>
    <row r="97" spans="1:17" s="15" customFormat="1" ht="12.75">
      <c r="A97" s="79"/>
      <c r="B97" s="31"/>
      <c r="C97" s="31"/>
      <c r="D97" s="31" t="s">
        <v>31</v>
      </c>
      <c r="E97" s="31"/>
      <c r="F97" s="31"/>
      <c r="G97" s="80"/>
      <c r="H97" s="31"/>
      <c r="I97" s="81"/>
      <c r="J97" s="162"/>
      <c r="K97" s="150"/>
      <c r="L97" s="179"/>
      <c r="M97" s="150"/>
      <c r="N97" s="150"/>
      <c r="O97" s="150"/>
      <c r="P97" s="82"/>
      <c r="Q97" s="87"/>
    </row>
    <row r="98" spans="1:17" ht="12.75">
      <c r="A98" s="21">
        <v>12</v>
      </c>
      <c r="B98" s="3">
        <v>1</v>
      </c>
      <c r="C98" s="3">
        <v>75</v>
      </c>
      <c r="D98" s="3" t="s">
        <v>247</v>
      </c>
      <c r="E98" s="3" t="s">
        <v>79</v>
      </c>
      <c r="F98" s="3" t="s">
        <v>15</v>
      </c>
      <c r="G98" s="1">
        <v>34677</v>
      </c>
      <c r="H98" s="3" t="s">
        <v>8</v>
      </c>
      <c r="I98" s="2">
        <v>75</v>
      </c>
      <c r="J98" s="160">
        <v>0.7044</v>
      </c>
      <c r="K98" s="59">
        <v>150</v>
      </c>
      <c r="L98" s="59">
        <v>150</v>
      </c>
      <c r="M98" s="61">
        <v>150</v>
      </c>
      <c r="N98" s="61"/>
      <c r="O98" s="150">
        <v>150</v>
      </c>
      <c r="P98" s="82">
        <f t="shared" si="6"/>
        <v>105.66000000000001</v>
      </c>
      <c r="Q98" s="22"/>
    </row>
    <row r="99" spans="1:17" ht="12.75">
      <c r="A99" s="21">
        <v>12</v>
      </c>
      <c r="B99" s="3">
        <v>1</v>
      </c>
      <c r="C99" s="3">
        <v>82.5</v>
      </c>
      <c r="D99" s="3" t="s">
        <v>242</v>
      </c>
      <c r="E99" s="3" t="s">
        <v>26</v>
      </c>
      <c r="F99" s="3" t="s">
        <v>15</v>
      </c>
      <c r="G99" s="1">
        <v>33481</v>
      </c>
      <c r="H99" s="3" t="s">
        <v>9</v>
      </c>
      <c r="I99" s="2">
        <v>80.55</v>
      </c>
      <c r="J99" s="160">
        <v>0.6421</v>
      </c>
      <c r="K99" s="59">
        <v>177.5</v>
      </c>
      <c r="L99" s="61">
        <v>180</v>
      </c>
      <c r="M99" s="59">
        <v>195</v>
      </c>
      <c r="N99" s="61"/>
      <c r="O99" s="150">
        <v>180</v>
      </c>
      <c r="P99" s="82">
        <f t="shared" si="6"/>
        <v>115.578</v>
      </c>
      <c r="Q99" s="22"/>
    </row>
    <row r="100" spans="1:17" ht="12.75">
      <c r="A100" s="21">
        <v>12</v>
      </c>
      <c r="B100" s="3">
        <v>1</v>
      </c>
      <c r="C100" s="3">
        <v>82.5</v>
      </c>
      <c r="D100" s="3" t="s">
        <v>231</v>
      </c>
      <c r="E100" s="3" t="s">
        <v>229</v>
      </c>
      <c r="F100" s="3" t="s">
        <v>15</v>
      </c>
      <c r="G100" s="1">
        <v>24600</v>
      </c>
      <c r="H100" s="3" t="s">
        <v>156</v>
      </c>
      <c r="I100" s="2">
        <v>81.35</v>
      </c>
      <c r="J100" s="160">
        <v>0.6689</v>
      </c>
      <c r="K100" s="61">
        <v>165</v>
      </c>
      <c r="L100" s="59">
        <v>175</v>
      </c>
      <c r="M100" s="59">
        <v>0</v>
      </c>
      <c r="N100" s="61"/>
      <c r="O100" s="150">
        <v>165</v>
      </c>
      <c r="P100" s="82">
        <f t="shared" si="6"/>
        <v>110.36850000000001</v>
      </c>
      <c r="Q100" s="22"/>
    </row>
    <row r="101" spans="1:17" ht="12.75">
      <c r="A101" s="21">
        <v>12</v>
      </c>
      <c r="B101" s="3">
        <v>1</v>
      </c>
      <c r="C101" s="3">
        <v>82.5</v>
      </c>
      <c r="D101" s="3" t="s">
        <v>219</v>
      </c>
      <c r="E101" s="3" t="s">
        <v>39</v>
      </c>
      <c r="F101" s="3" t="s">
        <v>40</v>
      </c>
      <c r="G101" s="1">
        <v>30764</v>
      </c>
      <c r="H101" s="3" t="s">
        <v>7</v>
      </c>
      <c r="I101" s="2">
        <v>81.85</v>
      </c>
      <c r="J101" s="160">
        <v>0.623</v>
      </c>
      <c r="K101" s="61">
        <v>210</v>
      </c>
      <c r="L101" s="61">
        <v>225</v>
      </c>
      <c r="M101" s="59">
        <v>243.5</v>
      </c>
      <c r="N101" s="61"/>
      <c r="O101" s="150">
        <v>225</v>
      </c>
      <c r="P101" s="82">
        <f t="shared" si="6"/>
        <v>140.175</v>
      </c>
      <c r="Q101" s="22" t="s">
        <v>34</v>
      </c>
    </row>
    <row r="102" spans="1:17" ht="12.75">
      <c r="A102" s="21">
        <v>0</v>
      </c>
      <c r="B102" s="3" t="s">
        <v>17</v>
      </c>
      <c r="C102" s="3">
        <v>82.5</v>
      </c>
      <c r="D102" s="3" t="s">
        <v>248</v>
      </c>
      <c r="E102" s="3" t="s">
        <v>53</v>
      </c>
      <c r="F102" s="3" t="s">
        <v>15</v>
      </c>
      <c r="G102" s="1">
        <v>27712</v>
      </c>
      <c r="H102" s="3" t="s">
        <v>7</v>
      </c>
      <c r="I102" s="2">
        <v>82.15</v>
      </c>
      <c r="J102" s="160">
        <v>0.6209</v>
      </c>
      <c r="K102" s="59">
        <v>160</v>
      </c>
      <c r="L102" s="59">
        <v>160</v>
      </c>
      <c r="M102" s="59">
        <v>160</v>
      </c>
      <c r="N102" s="61"/>
      <c r="O102" s="150">
        <v>0</v>
      </c>
      <c r="P102" s="82">
        <f t="shared" si="6"/>
        <v>0</v>
      </c>
      <c r="Q102" s="22"/>
    </row>
    <row r="103" spans="1:17" ht="12.75">
      <c r="A103" s="21">
        <v>12</v>
      </c>
      <c r="B103" s="3">
        <v>1</v>
      </c>
      <c r="C103" s="3">
        <v>90</v>
      </c>
      <c r="D103" s="3" t="s">
        <v>246</v>
      </c>
      <c r="E103" s="3" t="s">
        <v>26</v>
      </c>
      <c r="F103" s="3" t="s">
        <v>15</v>
      </c>
      <c r="G103" s="1">
        <v>25983</v>
      </c>
      <c r="H103" s="3" t="s">
        <v>156</v>
      </c>
      <c r="I103" s="2">
        <v>87.7</v>
      </c>
      <c r="J103" s="160">
        <v>0.6001</v>
      </c>
      <c r="K103" s="61">
        <v>190</v>
      </c>
      <c r="L103" s="61">
        <v>200</v>
      </c>
      <c r="M103" s="61">
        <v>212.5</v>
      </c>
      <c r="N103" s="59">
        <v>220</v>
      </c>
      <c r="O103" s="150">
        <v>212.5</v>
      </c>
      <c r="P103" s="82">
        <f t="shared" si="6"/>
        <v>127.52125</v>
      </c>
      <c r="Q103" s="22"/>
    </row>
    <row r="104" spans="1:17" ht="12.75">
      <c r="A104" s="21">
        <v>12</v>
      </c>
      <c r="B104" s="3">
        <v>1</v>
      </c>
      <c r="C104" s="3">
        <v>90</v>
      </c>
      <c r="D104" s="3" t="s">
        <v>114</v>
      </c>
      <c r="E104" s="3" t="s">
        <v>115</v>
      </c>
      <c r="F104" s="3" t="s">
        <v>15</v>
      </c>
      <c r="G104" s="1">
        <v>32222</v>
      </c>
      <c r="H104" s="3" t="s">
        <v>7</v>
      </c>
      <c r="I104" s="2">
        <v>90</v>
      </c>
      <c r="J104" s="160">
        <v>0.5853</v>
      </c>
      <c r="K104" s="61">
        <v>210</v>
      </c>
      <c r="L104" s="59">
        <v>220</v>
      </c>
      <c r="M104" s="61">
        <v>225</v>
      </c>
      <c r="N104" s="61"/>
      <c r="O104" s="150">
        <v>225</v>
      </c>
      <c r="P104" s="82">
        <f t="shared" si="6"/>
        <v>131.6925</v>
      </c>
      <c r="Q104" s="22"/>
    </row>
    <row r="105" spans="1:17" ht="12.75">
      <c r="A105" s="21">
        <v>5</v>
      </c>
      <c r="B105" s="3">
        <v>2</v>
      </c>
      <c r="C105" s="3">
        <v>90</v>
      </c>
      <c r="D105" s="3" t="s">
        <v>241</v>
      </c>
      <c r="E105" s="3" t="s">
        <v>133</v>
      </c>
      <c r="F105" s="3" t="s">
        <v>15</v>
      </c>
      <c r="G105" s="1">
        <v>32085</v>
      </c>
      <c r="H105" s="3" t="s">
        <v>7</v>
      </c>
      <c r="I105" s="2">
        <v>88.35</v>
      </c>
      <c r="J105" s="160">
        <v>0.5922</v>
      </c>
      <c r="K105" s="61">
        <v>210</v>
      </c>
      <c r="L105" s="59">
        <v>215</v>
      </c>
      <c r="M105" s="59">
        <v>222.5</v>
      </c>
      <c r="N105" s="61"/>
      <c r="O105" s="150">
        <v>210</v>
      </c>
      <c r="P105" s="82">
        <f t="shared" si="6"/>
        <v>124.362</v>
      </c>
      <c r="Q105" s="22"/>
    </row>
    <row r="106" spans="1:17" ht="12.75">
      <c r="A106" s="21">
        <v>4</v>
      </c>
      <c r="B106" s="3">
        <v>3</v>
      </c>
      <c r="C106" s="3">
        <v>90</v>
      </c>
      <c r="D106" s="11" t="s">
        <v>244</v>
      </c>
      <c r="E106" s="3" t="s">
        <v>181</v>
      </c>
      <c r="F106" s="3" t="s">
        <v>15</v>
      </c>
      <c r="G106" s="1">
        <v>29823</v>
      </c>
      <c r="H106" s="3" t="s">
        <v>7</v>
      </c>
      <c r="I106" s="2">
        <v>88.7</v>
      </c>
      <c r="J106" s="160">
        <v>0.5905</v>
      </c>
      <c r="K106" s="61">
        <v>150</v>
      </c>
      <c r="L106" s="61">
        <v>160</v>
      </c>
      <c r="M106" s="59">
        <v>180</v>
      </c>
      <c r="N106" s="61"/>
      <c r="O106" s="150">
        <v>160</v>
      </c>
      <c r="P106" s="82">
        <f t="shared" si="6"/>
        <v>94.48</v>
      </c>
      <c r="Q106" s="22"/>
    </row>
    <row r="107" spans="1:17" s="113" customFormat="1" ht="12.75">
      <c r="A107" s="166">
        <v>12</v>
      </c>
      <c r="B107" s="107">
        <v>1</v>
      </c>
      <c r="C107" s="107">
        <v>100</v>
      </c>
      <c r="D107" s="107" t="s">
        <v>96</v>
      </c>
      <c r="E107" s="107" t="s">
        <v>66</v>
      </c>
      <c r="F107" s="107" t="s">
        <v>15</v>
      </c>
      <c r="G107" s="167">
        <v>33770</v>
      </c>
      <c r="H107" s="107" t="s">
        <v>9</v>
      </c>
      <c r="I107" s="168">
        <v>98.4</v>
      </c>
      <c r="J107" s="169">
        <v>0.5748</v>
      </c>
      <c r="K107" s="61">
        <v>130</v>
      </c>
      <c r="L107" s="61">
        <v>150</v>
      </c>
      <c r="M107" s="59">
        <v>170</v>
      </c>
      <c r="N107" s="61"/>
      <c r="O107" s="150">
        <v>150</v>
      </c>
      <c r="P107" s="152">
        <f aca="true" t="shared" si="7" ref="P107:P117">O107*J107</f>
        <v>86.22</v>
      </c>
      <c r="Q107" s="170"/>
    </row>
    <row r="108" spans="1:17" s="113" customFormat="1" ht="12.75">
      <c r="A108" s="166">
        <v>12</v>
      </c>
      <c r="B108" s="107">
        <v>1</v>
      </c>
      <c r="C108" s="107">
        <v>100</v>
      </c>
      <c r="D108" s="107" t="s">
        <v>209</v>
      </c>
      <c r="E108" s="107" t="s">
        <v>53</v>
      </c>
      <c r="F108" s="107" t="s">
        <v>15</v>
      </c>
      <c r="G108" s="167">
        <v>20475</v>
      </c>
      <c r="H108" s="107" t="s">
        <v>157</v>
      </c>
      <c r="I108" s="168">
        <v>95.3</v>
      </c>
      <c r="J108" s="169">
        <v>0.839</v>
      </c>
      <c r="K108" s="61">
        <v>125</v>
      </c>
      <c r="L108" s="59">
        <v>135</v>
      </c>
      <c r="M108" s="59">
        <v>135</v>
      </c>
      <c r="N108" s="61"/>
      <c r="O108" s="150">
        <v>125</v>
      </c>
      <c r="P108" s="152">
        <f t="shared" si="7"/>
        <v>104.875</v>
      </c>
      <c r="Q108" s="170"/>
    </row>
    <row r="109" spans="1:17" s="113" customFormat="1" ht="12.75">
      <c r="A109" s="166">
        <v>12</v>
      </c>
      <c r="B109" s="107">
        <v>1</v>
      </c>
      <c r="C109" s="107">
        <v>100</v>
      </c>
      <c r="D109" s="107" t="s">
        <v>245</v>
      </c>
      <c r="E109" s="107" t="s">
        <v>181</v>
      </c>
      <c r="F109" s="107" t="s">
        <v>15</v>
      </c>
      <c r="G109" s="167">
        <v>29627</v>
      </c>
      <c r="H109" s="107" t="s">
        <v>7</v>
      </c>
      <c r="I109" s="168">
        <v>98.85</v>
      </c>
      <c r="J109" s="169">
        <v>0.557</v>
      </c>
      <c r="K109" s="61">
        <v>270</v>
      </c>
      <c r="L109" s="59">
        <v>287.5</v>
      </c>
      <c r="M109" s="59">
        <v>300</v>
      </c>
      <c r="N109" s="61"/>
      <c r="O109" s="150">
        <v>270</v>
      </c>
      <c r="P109" s="152">
        <f t="shared" si="7"/>
        <v>150.39000000000001</v>
      </c>
      <c r="Q109" s="170" t="s">
        <v>33</v>
      </c>
    </row>
    <row r="110" spans="1:17" s="113" customFormat="1" ht="12.75">
      <c r="A110" s="166">
        <v>5</v>
      </c>
      <c r="B110" s="107">
        <v>2</v>
      </c>
      <c r="C110" s="107">
        <v>100</v>
      </c>
      <c r="D110" s="107" t="s">
        <v>227</v>
      </c>
      <c r="E110" s="107" t="s">
        <v>26</v>
      </c>
      <c r="F110" s="107" t="s">
        <v>15</v>
      </c>
      <c r="G110" s="167">
        <v>30388</v>
      </c>
      <c r="H110" s="107" t="s">
        <v>7</v>
      </c>
      <c r="I110" s="168">
        <v>96.05</v>
      </c>
      <c r="J110" s="169">
        <v>0.5645</v>
      </c>
      <c r="K110" s="61">
        <v>130</v>
      </c>
      <c r="L110" s="61">
        <v>162.5</v>
      </c>
      <c r="M110" s="59">
        <v>182.5</v>
      </c>
      <c r="N110" s="61"/>
      <c r="O110" s="150">
        <v>162.5</v>
      </c>
      <c r="P110" s="152">
        <f t="shared" si="7"/>
        <v>91.73125</v>
      </c>
      <c r="Q110" s="170"/>
    </row>
    <row r="111" spans="1:17" s="113" customFormat="1" ht="12.75">
      <c r="A111" s="166">
        <v>12</v>
      </c>
      <c r="B111" s="107">
        <v>1</v>
      </c>
      <c r="C111" s="107">
        <v>110</v>
      </c>
      <c r="D111" s="107" t="s">
        <v>240</v>
      </c>
      <c r="E111" s="107" t="s">
        <v>73</v>
      </c>
      <c r="F111" s="107" t="s">
        <v>15</v>
      </c>
      <c r="G111" s="167">
        <v>21474</v>
      </c>
      <c r="H111" s="107" t="s">
        <v>157</v>
      </c>
      <c r="I111" s="168">
        <v>107.6</v>
      </c>
      <c r="J111" s="169">
        <v>0.7177</v>
      </c>
      <c r="K111" s="61">
        <v>195</v>
      </c>
      <c r="L111" s="59">
        <v>207.5</v>
      </c>
      <c r="M111" s="61">
        <v>207.5</v>
      </c>
      <c r="N111" s="61"/>
      <c r="O111" s="150">
        <v>207.5</v>
      </c>
      <c r="P111" s="152">
        <f t="shared" si="7"/>
        <v>148.92275</v>
      </c>
      <c r="Q111" s="170" t="s">
        <v>38</v>
      </c>
    </row>
    <row r="112" spans="1:17" s="113" customFormat="1" ht="12.75">
      <c r="A112" s="166">
        <v>12</v>
      </c>
      <c r="B112" s="107">
        <v>1</v>
      </c>
      <c r="C112" s="107">
        <v>110</v>
      </c>
      <c r="D112" s="107" t="s">
        <v>243</v>
      </c>
      <c r="E112" s="107" t="s">
        <v>12</v>
      </c>
      <c r="F112" s="107" t="s">
        <v>15</v>
      </c>
      <c r="G112" s="167">
        <v>18570</v>
      </c>
      <c r="H112" s="107" t="s">
        <v>158</v>
      </c>
      <c r="I112" s="168">
        <v>109.05</v>
      </c>
      <c r="J112" s="169">
        <v>0.9435</v>
      </c>
      <c r="K112" s="61">
        <v>202.5</v>
      </c>
      <c r="L112" s="61">
        <v>212.5</v>
      </c>
      <c r="M112" s="59">
        <v>0</v>
      </c>
      <c r="N112" s="61"/>
      <c r="O112" s="150">
        <v>212.5</v>
      </c>
      <c r="P112" s="152">
        <f t="shared" si="7"/>
        <v>200.49375</v>
      </c>
      <c r="Q112" s="170" t="s">
        <v>37</v>
      </c>
    </row>
    <row r="113" spans="1:17" s="113" customFormat="1" ht="12.75">
      <c r="A113" s="166">
        <v>12</v>
      </c>
      <c r="B113" s="107">
        <v>1</v>
      </c>
      <c r="C113" s="107">
        <v>125</v>
      </c>
      <c r="D113" s="107" t="s">
        <v>236</v>
      </c>
      <c r="E113" s="107" t="s">
        <v>53</v>
      </c>
      <c r="F113" s="107" t="s">
        <v>15</v>
      </c>
      <c r="G113" s="167">
        <v>24530</v>
      </c>
      <c r="H113" s="107" t="s">
        <v>156</v>
      </c>
      <c r="I113" s="168">
        <v>112.85</v>
      </c>
      <c r="J113" s="169">
        <v>0.5702</v>
      </c>
      <c r="K113" s="59">
        <v>225</v>
      </c>
      <c r="L113" s="61">
        <v>225</v>
      </c>
      <c r="M113" s="59">
        <v>232.5</v>
      </c>
      <c r="N113" s="61"/>
      <c r="O113" s="150">
        <v>225</v>
      </c>
      <c r="P113" s="152">
        <f t="shared" si="7"/>
        <v>128.29500000000002</v>
      </c>
      <c r="Q113" s="170"/>
    </row>
    <row r="114" spans="1:17" s="113" customFormat="1" ht="12.75">
      <c r="A114" s="166">
        <v>12</v>
      </c>
      <c r="B114" s="107">
        <v>1</v>
      </c>
      <c r="C114" s="107">
        <v>125</v>
      </c>
      <c r="D114" s="107" t="s">
        <v>239</v>
      </c>
      <c r="E114" s="107" t="s">
        <v>53</v>
      </c>
      <c r="F114" s="107" t="s">
        <v>15</v>
      </c>
      <c r="G114" s="167">
        <v>22166</v>
      </c>
      <c r="H114" s="107" t="s">
        <v>157</v>
      </c>
      <c r="I114" s="168">
        <v>116.7</v>
      </c>
      <c r="J114" s="169">
        <v>0.6565</v>
      </c>
      <c r="K114" s="61">
        <v>220</v>
      </c>
      <c r="L114" s="59">
        <v>235</v>
      </c>
      <c r="M114" s="59">
        <v>235</v>
      </c>
      <c r="N114" s="61"/>
      <c r="O114" s="150">
        <v>220</v>
      </c>
      <c r="P114" s="152">
        <f t="shared" si="7"/>
        <v>144.43</v>
      </c>
      <c r="Q114" s="170" t="s">
        <v>36</v>
      </c>
    </row>
    <row r="115" spans="1:17" s="113" customFormat="1" ht="12.75">
      <c r="A115" s="166">
        <v>12</v>
      </c>
      <c r="B115" s="107">
        <v>1</v>
      </c>
      <c r="C115" s="107">
        <v>125</v>
      </c>
      <c r="D115" s="107" t="s">
        <v>238</v>
      </c>
      <c r="E115" s="107" t="s">
        <v>12</v>
      </c>
      <c r="F115" s="107" t="s">
        <v>15</v>
      </c>
      <c r="G115" s="167">
        <v>28699</v>
      </c>
      <c r="H115" s="107" t="s">
        <v>7</v>
      </c>
      <c r="I115" s="168">
        <v>118</v>
      </c>
      <c r="J115" s="169">
        <v>0.5288</v>
      </c>
      <c r="K115" s="61">
        <v>250</v>
      </c>
      <c r="L115" s="61">
        <v>257.5</v>
      </c>
      <c r="M115" s="61">
        <v>262.5</v>
      </c>
      <c r="N115" s="61"/>
      <c r="O115" s="150">
        <v>262.5</v>
      </c>
      <c r="P115" s="152">
        <f t="shared" si="7"/>
        <v>138.81</v>
      </c>
      <c r="Q115" s="170" t="s">
        <v>35</v>
      </c>
    </row>
    <row r="116" spans="1:17" s="113" customFormat="1" ht="12.75">
      <c r="A116" s="166">
        <v>5</v>
      </c>
      <c r="B116" s="107">
        <v>2</v>
      </c>
      <c r="C116" s="107">
        <v>125</v>
      </c>
      <c r="D116" s="107" t="s">
        <v>237</v>
      </c>
      <c r="E116" s="107" t="s">
        <v>73</v>
      </c>
      <c r="F116" s="107" t="s">
        <v>15</v>
      </c>
      <c r="G116" s="167">
        <v>29166</v>
      </c>
      <c r="H116" s="107" t="s">
        <v>7</v>
      </c>
      <c r="I116" s="168">
        <v>122.2</v>
      </c>
      <c r="J116" s="169">
        <v>0.5247</v>
      </c>
      <c r="K116" s="61">
        <v>225</v>
      </c>
      <c r="L116" s="61">
        <v>230</v>
      </c>
      <c r="M116" s="59">
        <v>235</v>
      </c>
      <c r="N116" s="61"/>
      <c r="O116" s="150">
        <v>230</v>
      </c>
      <c r="P116" s="152">
        <f t="shared" si="7"/>
        <v>120.68100000000001</v>
      </c>
      <c r="Q116" s="170"/>
    </row>
    <row r="117" spans="1:17" s="113" customFormat="1" ht="13.5" thickBot="1">
      <c r="A117" s="171">
        <v>12</v>
      </c>
      <c r="B117" s="138">
        <v>1</v>
      </c>
      <c r="C117" s="138">
        <v>140</v>
      </c>
      <c r="D117" s="138" t="s">
        <v>255</v>
      </c>
      <c r="E117" s="138" t="s">
        <v>73</v>
      </c>
      <c r="F117" s="138" t="s">
        <v>15</v>
      </c>
      <c r="G117" s="172">
        <v>25491</v>
      </c>
      <c r="H117" s="138" t="s">
        <v>156</v>
      </c>
      <c r="I117" s="173">
        <v>136.75</v>
      </c>
      <c r="J117" s="174">
        <v>0.5161</v>
      </c>
      <c r="K117" s="157">
        <v>180</v>
      </c>
      <c r="L117" s="157">
        <v>190</v>
      </c>
      <c r="M117" s="182">
        <v>200</v>
      </c>
      <c r="N117" s="157"/>
      <c r="O117" s="156">
        <v>190</v>
      </c>
      <c r="P117" s="175">
        <f t="shared" si="7"/>
        <v>98.059</v>
      </c>
      <c r="Q117" s="176"/>
    </row>
  </sheetData>
  <sheetProtection/>
  <mergeCells count="13">
    <mergeCell ref="Q3:Q4"/>
    <mergeCell ref="G3:G4"/>
    <mergeCell ref="H3:H4"/>
    <mergeCell ref="I3:I4"/>
    <mergeCell ref="J3:J4"/>
    <mergeCell ref="K3:O3"/>
    <mergeCell ref="P3:P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2"/>
  <sheetViews>
    <sheetView tabSelected="1" zoomScale="73" zoomScaleNormal="73" workbookViewId="0" topLeftCell="A46">
      <selection activeCell="E81" sqref="E81"/>
    </sheetView>
  </sheetViews>
  <sheetFormatPr defaultColWidth="9.00390625" defaultRowHeight="12.75"/>
  <cols>
    <col min="1" max="2" width="6.00390625" style="12" customWidth="1"/>
    <col min="3" max="3" width="6.00390625" style="12" bestFit="1" customWidth="1"/>
    <col min="4" max="4" width="29.875" style="12" customWidth="1"/>
    <col min="5" max="5" width="28.00390625" style="12" bestFit="1" customWidth="1"/>
    <col min="6" max="6" width="13.75390625" style="12" customWidth="1"/>
    <col min="7" max="7" width="11.875" style="12" customWidth="1"/>
    <col min="8" max="8" width="15.625" style="12" customWidth="1"/>
    <col min="9" max="9" width="9.00390625" style="13" bestFit="1" customWidth="1"/>
    <col min="10" max="10" width="7.75390625" style="161" bestFit="1" customWidth="1"/>
    <col min="11" max="11" width="7.125" style="114" bestFit="1" customWidth="1"/>
    <col min="12" max="12" width="7.875" style="114" customWidth="1"/>
    <col min="13" max="13" width="7.125" style="114" bestFit="1" customWidth="1"/>
    <col min="14" max="14" width="7.00390625" style="114" customWidth="1"/>
    <col min="15" max="15" width="7.625" style="155" customWidth="1"/>
    <col min="16" max="16" width="9.875" style="94" bestFit="1" customWidth="1"/>
    <col min="17" max="17" width="12.25390625" style="12" customWidth="1"/>
    <col min="18" max="16384" width="9.125" style="12" customWidth="1"/>
  </cols>
  <sheetData>
    <row r="1" spans="4:14" ht="20.25">
      <c r="D1" s="93" t="s">
        <v>273</v>
      </c>
      <c r="E1" s="8"/>
      <c r="F1" s="8"/>
      <c r="G1" s="10"/>
      <c r="I1" s="9"/>
      <c r="J1" s="158"/>
      <c r="K1" s="109"/>
      <c r="L1" s="109"/>
      <c r="M1" s="109"/>
      <c r="N1" s="109"/>
    </row>
    <row r="2" spans="4:16" s="20" customFormat="1" ht="12" thickBot="1">
      <c r="D2" s="16"/>
      <c r="E2" s="16"/>
      <c r="F2" s="16"/>
      <c r="G2" s="16"/>
      <c r="H2" s="16"/>
      <c r="I2" s="19"/>
      <c r="J2" s="159"/>
      <c r="K2" s="117"/>
      <c r="L2" s="117"/>
      <c r="M2" s="117"/>
      <c r="N2" s="117"/>
      <c r="O2" s="117"/>
      <c r="P2" s="29"/>
    </row>
    <row r="3" spans="1:17" ht="12.75">
      <c r="A3" s="198" t="s">
        <v>32</v>
      </c>
      <c r="B3" s="204" t="s">
        <v>10</v>
      </c>
      <c r="C3" s="204" t="s">
        <v>2</v>
      </c>
      <c r="D3" s="204" t="s">
        <v>3</v>
      </c>
      <c r="E3" s="204" t="s">
        <v>13</v>
      </c>
      <c r="F3" s="204" t="s">
        <v>14</v>
      </c>
      <c r="G3" s="204" t="s">
        <v>6</v>
      </c>
      <c r="H3" s="204" t="s">
        <v>4</v>
      </c>
      <c r="I3" s="200" t="s">
        <v>1</v>
      </c>
      <c r="J3" s="207" t="s">
        <v>251</v>
      </c>
      <c r="K3" s="209" t="s">
        <v>5</v>
      </c>
      <c r="L3" s="209"/>
      <c r="M3" s="209"/>
      <c r="N3" s="209"/>
      <c r="O3" s="209"/>
      <c r="P3" s="210" t="s">
        <v>0</v>
      </c>
      <c r="Q3" s="196" t="s">
        <v>11</v>
      </c>
    </row>
    <row r="4" spans="1:17" s="14" customFormat="1" ht="12" thickBot="1">
      <c r="A4" s="199"/>
      <c r="B4" s="205"/>
      <c r="C4" s="205"/>
      <c r="D4" s="205"/>
      <c r="E4" s="205"/>
      <c r="F4" s="205"/>
      <c r="G4" s="205"/>
      <c r="H4" s="205"/>
      <c r="I4" s="201"/>
      <c r="J4" s="208"/>
      <c r="K4" s="125">
        <v>1</v>
      </c>
      <c r="L4" s="125">
        <v>2</v>
      </c>
      <c r="M4" s="125">
        <v>3</v>
      </c>
      <c r="N4" s="125">
        <v>4</v>
      </c>
      <c r="O4" s="125" t="s">
        <v>83</v>
      </c>
      <c r="P4" s="211"/>
      <c r="Q4" s="197"/>
    </row>
    <row r="5" spans="1:17" s="15" customFormat="1" ht="12.75">
      <c r="A5" s="71"/>
      <c r="B5" s="72"/>
      <c r="C5" s="72"/>
      <c r="D5" s="72" t="s">
        <v>272</v>
      </c>
      <c r="E5" s="72"/>
      <c r="F5" s="72"/>
      <c r="G5" s="72"/>
      <c r="H5" s="72"/>
      <c r="I5" s="73"/>
      <c r="J5" s="180"/>
      <c r="K5" s="185"/>
      <c r="L5" s="185"/>
      <c r="M5" s="185"/>
      <c r="N5" s="185"/>
      <c r="O5" s="185"/>
      <c r="P5" s="76"/>
      <c r="Q5" s="78"/>
    </row>
    <row r="6" spans="1:17" s="15" customFormat="1" ht="12.75">
      <c r="A6" s="103"/>
      <c r="B6" s="86"/>
      <c r="C6" s="86"/>
      <c r="D6" s="86" t="s">
        <v>30</v>
      </c>
      <c r="E6" s="86"/>
      <c r="F6" s="86"/>
      <c r="G6" s="86"/>
      <c r="H6" s="86"/>
      <c r="I6" s="100"/>
      <c r="J6" s="181"/>
      <c r="K6" s="150"/>
      <c r="L6" s="150"/>
      <c r="M6" s="150"/>
      <c r="N6" s="150"/>
      <c r="O6" s="150"/>
      <c r="P6" s="82"/>
      <c r="Q6" s="104"/>
    </row>
    <row r="7" spans="1:60" s="15" customFormat="1" ht="12.75">
      <c r="A7" s="21">
        <v>12</v>
      </c>
      <c r="B7" s="3">
        <v>1</v>
      </c>
      <c r="C7" s="3">
        <v>44</v>
      </c>
      <c r="D7" s="3" t="s">
        <v>310</v>
      </c>
      <c r="E7" s="3" t="s">
        <v>26</v>
      </c>
      <c r="F7" s="3" t="s">
        <v>15</v>
      </c>
      <c r="G7" s="1">
        <v>37987</v>
      </c>
      <c r="H7" s="3" t="s">
        <v>182</v>
      </c>
      <c r="I7" s="2">
        <v>37</v>
      </c>
      <c r="J7" s="160">
        <v>1.446</v>
      </c>
      <c r="K7" s="61">
        <v>25</v>
      </c>
      <c r="L7" s="60">
        <v>32.5</v>
      </c>
      <c r="M7" s="163">
        <v>35</v>
      </c>
      <c r="N7" s="61"/>
      <c r="O7" s="150">
        <v>32.5</v>
      </c>
      <c r="P7" s="82">
        <f>O7*J7</f>
        <v>46.995</v>
      </c>
      <c r="Q7" s="2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</row>
    <row r="8" spans="1:17" ht="12.75">
      <c r="A8" s="21">
        <v>12</v>
      </c>
      <c r="B8" s="3">
        <v>1</v>
      </c>
      <c r="C8" s="3">
        <v>60</v>
      </c>
      <c r="D8" s="3" t="s">
        <v>295</v>
      </c>
      <c r="E8" s="3" t="s">
        <v>250</v>
      </c>
      <c r="F8" s="3" t="s">
        <v>15</v>
      </c>
      <c r="G8" s="1">
        <v>23918</v>
      </c>
      <c r="H8" s="3" t="s">
        <v>156</v>
      </c>
      <c r="I8" s="2">
        <v>60</v>
      </c>
      <c r="J8" s="160">
        <v>0.9422</v>
      </c>
      <c r="K8" s="60">
        <v>95</v>
      </c>
      <c r="L8" s="61">
        <v>100</v>
      </c>
      <c r="M8" s="61">
        <v>103</v>
      </c>
      <c r="N8" s="61"/>
      <c r="O8" s="150">
        <v>103</v>
      </c>
      <c r="P8" s="82">
        <f>O8*J8</f>
        <v>97.0466</v>
      </c>
      <c r="Q8" s="22"/>
    </row>
    <row r="9" spans="1:60" s="25" customFormat="1" ht="12.75">
      <c r="A9" s="21">
        <v>12</v>
      </c>
      <c r="B9" s="3">
        <v>1</v>
      </c>
      <c r="C9" s="3">
        <v>60</v>
      </c>
      <c r="D9" s="3" t="s">
        <v>295</v>
      </c>
      <c r="E9" s="3" t="s">
        <v>250</v>
      </c>
      <c r="F9" s="3" t="s">
        <v>15</v>
      </c>
      <c r="G9" s="1">
        <v>23918</v>
      </c>
      <c r="H9" s="3" t="s">
        <v>7</v>
      </c>
      <c r="I9" s="2">
        <v>60</v>
      </c>
      <c r="J9" s="160">
        <v>0.8628</v>
      </c>
      <c r="K9" s="60">
        <v>95</v>
      </c>
      <c r="L9" s="61">
        <v>100</v>
      </c>
      <c r="M9" s="61">
        <v>103</v>
      </c>
      <c r="N9" s="61"/>
      <c r="O9" s="150">
        <v>103</v>
      </c>
      <c r="P9" s="82">
        <f>O9*J9</f>
        <v>88.86840000000001</v>
      </c>
      <c r="Q9" s="2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26"/>
    </row>
    <row r="10" spans="1:17" ht="12.75">
      <c r="A10" s="21">
        <v>12</v>
      </c>
      <c r="B10" s="3">
        <v>1</v>
      </c>
      <c r="C10" s="3">
        <v>67.5</v>
      </c>
      <c r="D10" s="3" t="s">
        <v>288</v>
      </c>
      <c r="E10" s="3" t="s">
        <v>50</v>
      </c>
      <c r="F10" s="3" t="s">
        <v>15</v>
      </c>
      <c r="G10" s="1">
        <v>24366</v>
      </c>
      <c r="H10" s="3" t="s">
        <v>7</v>
      </c>
      <c r="I10" s="2">
        <v>64.9</v>
      </c>
      <c r="J10" s="160">
        <v>0.8608</v>
      </c>
      <c r="K10" s="60">
        <v>85</v>
      </c>
      <c r="L10" s="60">
        <v>90</v>
      </c>
      <c r="M10" s="163">
        <v>97.5</v>
      </c>
      <c r="N10" s="61"/>
      <c r="O10" s="150">
        <v>90</v>
      </c>
      <c r="P10" s="82">
        <f>O10*J10</f>
        <v>77.472</v>
      </c>
      <c r="Q10" s="22"/>
    </row>
    <row r="11" spans="1:17" s="15" customFormat="1" ht="12.75">
      <c r="A11" s="79"/>
      <c r="B11" s="31"/>
      <c r="C11" s="31"/>
      <c r="D11" s="31" t="s">
        <v>31</v>
      </c>
      <c r="E11" s="31"/>
      <c r="F11" s="31"/>
      <c r="G11" s="80"/>
      <c r="H11" s="31"/>
      <c r="I11" s="81"/>
      <c r="J11" s="162"/>
      <c r="K11" s="177"/>
      <c r="L11" s="177"/>
      <c r="M11" s="178"/>
      <c r="N11" s="150"/>
      <c r="O11" s="150"/>
      <c r="P11" s="82"/>
      <c r="Q11" s="87"/>
    </row>
    <row r="12" spans="1:17" ht="12.75">
      <c r="A12" s="21">
        <v>12</v>
      </c>
      <c r="B12" s="3">
        <v>1</v>
      </c>
      <c r="C12" s="3">
        <v>52</v>
      </c>
      <c r="D12" s="3" t="s">
        <v>311</v>
      </c>
      <c r="E12" s="3" t="s">
        <v>53</v>
      </c>
      <c r="F12" s="3" t="s">
        <v>15</v>
      </c>
      <c r="G12" s="1">
        <v>37375</v>
      </c>
      <c r="H12" s="3" t="s">
        <v>182</v>
      </c>
      <c r="I12" s="2">
        <v>45.6</v>
      </c>
      <c r="J12" s="160">
        <v>1.3715</v>
      </c>
      <c r="K12" s="61">
        <v>25</v>
      </c>
      <c r="L12" s="95">
        <v>27.5</v>
      </c>
      <c r="M12" s="163">
        <v>30</v>
      </c>
      <c r="N12" s="61"/>
      <c r="O12" s="150">
        <v>27.5</v>
      </c>
      <c r="P12" s="82">
        <f aca="true" t="shared" si="0" ref="P12:P20">O12*J12</f>
        <v>37.716249999999995</v>
      </c>
      <c r="Q12" s="22"/>
    </row>
    <row r="13" spans="1:60" s="3" customFormat="1" ht="12.75">
      <c r="A13" s="21">
        <v>12</v>
      </c>
      <c r="B13" s="3">
        <v>1</v>
      </c>
      <c r="C13" s="3">
        <v>56</v>
      </c>
      <c r="D13" s="3" t="s">
        <v>298</v>
      </c>
      <c r="E13" s="3" t="s">
        <v>174</v>
      </c>
      <c r="F13" s="3" t="s">
        <v>15</v>
      </c>
      <c r="G13" s="1">
        <v>33889</v>
      </c>
      <c r="H13" s="3" t="s">
        <v>9</v>
      </c>
      <c r="I13" s="2">
        <v>55.6</v>
      </c>
      <c r="J13" s="160">
        <v>0.9082</v>
      </c>
      <c r="K13" s="61">
        <v>105</v>
      </c>
      <c r="L13" s="60">
        <v>115</v>
      </c>
      <c r="M13" s="61">
        <v>120</v>
      </c>
      <c r="N13" s="61"/>
      <c r="O13" s="150">
        <v>120</v>
      </c>
      <c r="P13" s="82">
        <f t="shared" si="0"/>
        <v>108.984</v>
      </c>
      <c r="Q13" s="22" t="s">
        <v>85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35"/>
    </row>
    <row r="14" spans="1:60" s="25" customFormat="1" ht="12.75">
      <c r="A14" s="21">
        <v>12</v>
      </c>
      <c r="B14" s="3">
        <v>1</v>
      </c>
      <c r="C14" s="3">
        <v>67.5</v>
      </c>
      <c r="D14" s="3" t="s">
        <v>280</v>
      </c>
      <c r="E14" s="3" t="s">
        <v>174</v>
      </c>
      <c r="F14" s="3" t="s">
        <v>15</v>
      </c>
      <c r="G14" s="1">
        <v>30970</v>
      </c>
      <c r="H14" s="3" t="s">
        <v>7</v>
      </c>
      <c r="I14" s="2">
        <v>67.35</v>
      </c>
      <c r="J14" s="160">
        <v>0.7278</v>
      </c>
      <c r="K14" s="61">
        <v>175</v>
      </c>
      <c r="L14" s="60">
        <v>182.5</v>
      </c>
      <c r="M14" s="163">
        <v>190</v>
      </c>
      <c r="N14" s="60">
        <v>190</v>
      </c>
      <c r="O14" s="150">
        <v>182.5</v>
      </c>
      <c r="P14" s="82">
        <f t="shared" si="0"/>
        <v>132.8235</v>
      </c>
      <c r="Q14" s="2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26"/>
    </row>
    <row r="15" spans="1:60" s="41" customFormat="1" ht="12.75">
      <c r="A15" s="21">
        <v>5</v>
      </c>
      <c r="B15" s="3">
        <v>2</v>
      </c>
      <c r="C15" s="3">
        <v>67.5</v>
      </c>
      <c r="D15" s="3" t="s">
        <v>276</v>
      </c>
      <c r="E15" s="3" t="s">
        <v>39</v>
      </c>
      <c r="F15" s="3" t="s">
        <v>40</v>
      </c>
      <c r="G15" s="1">
        <v>29783</v>
      </c>
      <c r="H15" s="3" t="s">
        <v>7</v>
      </c>
      <c r="I15" s="2">
        <v>67.15</v>
      </c>
      <c r="J15" s="160">
        <v>0.7287</v>
      </c>
      <c r="K15" s="60">
        <v>170</v>
      </c>
      <c r="L15" s="163">
        <v>175</v>
      </c>
      <c r="M15" s="163">
        <v>182.5</v>
      </c>
      <c r="N15" s="61"/>
      <c r="O15" s="150">
        <v>170</v>
      </c>
      <c r="P15" s="82">
        <f t="shared" si="0"/>
        <v>123.879</v>
      </c>
      <c r="Q15" s="2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42"/>
    </row>
    <row r="16" spans="1:17" ht="12.75">
      <c r="A16" s="21">
        <v>4</v>
      </c>
      <c r="B16" s="3">
        <v>3</v>
      </c>
      <c r="C16" s="3">
        <v>67.5</v>
      </c>
      <c r="D16" s="3" t="s">
        <v>325</v>
      </c>
      <c r="E16" s="3" t="s">
        <v>76</v>
      </c>
      <c r="F16" s="3" t="s">
        <v>15</v>
      </c>
      <c r="G16" s="1">
        <v>31793</v>
      </c>
      <c r="H16" s="3" t="s">
        <v>7</v>
      </c>
      <c r="I16" s="2">
        <v>66.9</v>
      </c>
      <c r="J16" s="160">
        <v>0.7317</v>
      </c>
      <c r="K16" s="60">
        <v>115</v>
      </c>
      <c r="L16" s="163">
        <v>120</v>
      </c>
      <c r="M16" s="163">
        <v>120</v>
      </c>
      <c r="N16" s="61"/>
      <c r="O16" s="150">
        <v>115</v>
      </c>
      <c r="P16" s="82">
        <f t="shared" si="0"/>
        <v>84.1455</v>
      </c>
      <c r="Q16" s="22"/>
    </row>
    <row r="17" spans="1:17" ht="12.75">
      <c r="A17" s="21">
        <v>12</v>
      </c>
      <c r="B17" s="3">
        <v>1</v>
      </c>
      <c r="C17" s="3">
        <v>67.5</v>
      </c>
      <c r="D17" s="3" t="s">
        <v>312</v>
      </c>
      <c r="E17" s="3" t="s">
        <v>53</v>
      </c>
      <c r="F17" s="3" t="s">
        <v>15</v>
      </c>
      <c r="G17" s="1">
        <v>35853</v>
      </c>
      <c r="H17" s="3" t="s">
        <v>182</v>
      </c>
      <c r="I17" s="2">
        <v>61.2</v>
      </c>
      <c r="J17" s="160">
        <v>0.94</v>
      </c>
      <c r="K17" s="60">
        <v>40</v>
      </c>
      <c r="L17" s="61">
        <v>45</v>
      </c>
      <c r="M17" s="163">
        <v>50</v>
      </c>
      <c r="N17" s="61"/>
      <c r="O17" s="150">
        <v>45</v>
      </c>
      <c r="P17" s="82">
        <f t="shared" si="0"/>
        <v>42.3</v>
      </c>
      <c r="Q17" s="22"/>
    </row>
    <row r="18" spans="1:17" ht="12.75">
      <c r="A18" s="21">
        <v>12</v>
      </c>
      <c r="B18" s="3">
        <v>1</v>
      </c>
      <c r="C18" s="3">
        <v>75</v>
      </c>
      <c r="D18" s="3" t="s">
        <v>305</v>
      </c>
      <c r="E18" s="3" t="s">
        <v>26</v>
      </c>
      <c r="F18" s="3" t="s">
        <v>15</v>
      </c>
      <c r="G18" s="1">
        <v>34064</v>
      </c>
      <c r="H18" s="3" t="s">
        <v>9</v>
      </c>
      <c r="I18" s="2">
        <v>73.45</v>
      </c>
      <c r="J18" s="160">
        <v>0.6955</v>
      </c>
      <c r="K18" s="61">
        <v>145</v>
      </c>
      <c r="L18" s="132">
        <v>152.5</v>
      </c>
      <c r="M18" s="163">
        <v>160</v>
      </c>
      <c r="N18" s="61"/>
      <c r="O18" s="132">
        <v>152.5</v>
      </c>
      <c r="P18" s="82">
        <f t="shared" si="0"/>
        <v>106.06375</v>
      </c>
      <c r="Q18" s="22" t="s">
        <v>86</v>
      </c>
    </row>
    <row r="19" spans="1:17" ht="12.75">
      <c r="A19" s="21">
        <v>5</v>
      </c>
      <c r="B19" s="3">
        <v>2</v>
      </c>
      <c r="C19" s="3">
        <v>75</v>
      </c>
      <c r="D19" s="3" t="s">
        <v>322</v>
      </c>
      <c r="E19" s="3" t="s">
        <v>73</v>
      </c>
      <c r="F19" s="3" t="s">
        <v>15</v>
      </c>
      <c r="G19" s="1">
        <v>33293</v>
      </c>
      <c r="H19" s="3" t="s">
        <v>9</v>
      </c>
      <c r="I19" s="2">
        <v>74.55</v>
      </c>
      <c r="J19" s="160">
        <v>0.674</v>
      </c>
      <c r="K19" s="60">
        <v>140</v>
      </c>
      <c r="L19" s="60">
        <v>147.5</v>
      </c>
      <c r="M19" s="163">
        <v>155</v>
      </c>
      <c r="N19" s="61"/>
      <c r="O19" s="150">
        <v>147.5</v>
      </c>
      <c r="P19" s="82">
        <f t="shared" si="0"/>
        <v>99.415</v>
      </c>
      <c r="Q19" s="22"/>
    </row>
    <row r="20" spans="1:17" ht="12.75">
      <c r="A20" s="21">
        <v>12</v>
      </c>
      <c r="B20" s="3">
        <v>1</v>
      </c>
      <c r="C20" s="3">
        <v>75</v>
      </c>
      <c r="D20" s="3" t="s">
        <v>308</v>
      </c>
      <c r="E20" s="3" t="s">
        <v>133</v>
      </c>
      <c r="F20" s="3" t="s">
        <v>15</v>
      </c>
      <c r="G20" s="1">
        <v>31787</v>
      </c>
      <c r="H20" s="3" t="s">
        <v>7</v>
      </c>
      <c r="I20" s="2">
        <v>74.95</v>
      </c>
      <c r="J20" s="160">
        <v>0.6645</v>
      </c>
      <c r="K20" s="60">
        <v>170</v>
      </c>
      <c r="L20" s="60">
        <v>175</v>
      </c>
      <c r="M20" s="163">
        <v>177.5</v>
      </c>
      <c r="N20" s="61"/>
      <c r="O20" s="150">
        <v>175</v>
      </c>
      <c r="P20" s="82">
        <f t="shared" si="0"/>
        <v>116.2875</v>
      </c>
      <c r="Q20" s="22"/>
    </row>
    <row r="21" spans="1:60" s="3" customFormat="1" ht="12.75">
      <c r="A21" s="21">
        <v>12</v>
      </c>
      <c r="B21" s="3">
        <v>1</v>
      </c>
      <c r="C21" s="3">
        <v>82.5</v>
      </c>
      <c r="D21" s="3" t="s">
        <v>303</v>
      </c>
      <c r="E21" s="3" t="s">
        <v>174</v>
      </c>
      <c r="F21" s="3" t="s">
        <v>15</v>
      </c>
      <c r="G21" s="1">
        <v>34022</v>
      </c>
      <c r="H21" s="3" t="s">
        <v>9</v>
      </c>
      <c r="I21" s="2">
        <v>80.45</v>
      </c>
      <c r="J21" s="160">
        <v>0.649</v>
      </c>
      <c r="K21" s="60">
        <v>160</v>
      </c>
      <c r="L21" s="163">
        <v>177.5</v>
      </c>
      <c r="M21" s="163">
        <v>177.5</v>
      </c>
      <c r="N21" s="61"/>
      <c r="O21" s="150">
        <v>160</v>
      </c>
      <c r="P21" s="82">
        <f aca="true" t="shared" si="1" ref="P21:P33">O21*J21</f>
        <v>103.84</v>
      </c>
      <c r="Q21" s="2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35"/>
    </row>
    <row r="22" spans="1:17" ht="12.75" customHeight="1">
      <c r="A22" s="21">
        <v>12</v>
      </c>
      <c r="B22" s="3">
        <v>1</v>
      </c>
      <c r="C22" s="3">
        <v>82.5</v>
      </c>
      <c r="D22" s="3" t="s">
        <v>296</v>
      </c>
      <c r="E22" s="3" t="s">
        <v>50</v>
      </c>
      <c r="F22" s="3" t="s">
        <v>15</v>
      </c>
      <c r="G22" s="1">
        <v>26204</v>
      </c>
      <c r="H22" s="3" t="s">
        <v>156</v>
      </c>
      <c r="I22" s="2">
        <v>81.6</v>
      </c>
      <c r="J22" s="160">
        <v>0.626</v>
      </c>
      <c r="K22" s="60">
        <v>207.5</v>
      </c>
      <c r="L22" s="61">
        <v>217.5</v>
      </c>
      <c r="M22" s="163">
        <v>227.5</v>
      </c>
      <c r="N22" s="61"/>
      <c r="O22" s="150">
        <v>217.5</v>
      </c>
      <c r="P22" s="82">
        <f t="shared" si="1"/>
        <v>136.155</v>
      </c>
      <c r="Q22" s="22" t="s">
        <v>37</v>
      </c>
    </row>
    <row r="23" spans="1:17" ht="12.75" customHeight="1">
      <c r="A23" s="21">
        <v>5</v>
      </c>
      <c r="B23" s="3">
        <v>2</v>
      </c>
      <c r="C23" s="3">
        <v>82.5</v>
      </c>
      <c r="D23" s="3" t="s">
        <v>306</v>
      </c>
      <c r="E23" s="3" t="s">
        <v>73</v>
      </c>
      <c r="F23" s="3" t="s">
        <v>15</v>
      </c>
      <c r="G23" s="1">
        <v>25134</v>
      </c>
      <c r="H23" s="3" t="s">
        <v>156</v>
      </c>
      <c r="I23" s="2">
        <v>81.55</v>
      </c>
      <c r="J23" s="160">
        <v>0.6434</v>
      </c>
      <c r="K23" s="61">
        <v>175</v>
      </c>
      <c r="L23" s="61">
        <v>182.5</v>
      </c>
      <c r="M23" s="61">
        <v>190</v>
      </c>
      <c r="N23" s="61"/>
      <c r="O23" s="150">
        <v>190</v>
      </c>
      <c r="P23" s="82">
        <f t="shared" si="1"/>
        <v>122.246</v>
      </c>
      <c r="Q23" s="22" t="s">
        <v>38</v>
      </c>
    </row>
    <row r="24" spans="1:17" ht="12.75">
      <c r="A24" s="21">
        <v>4</v>
      </c>
      <c r="B24" s="3">
        <v>3</v>
      </c>
      <c r="C24" s="3">
        <v>82.5</v>
      </c>
      <c r="D24" s="3" t="s">
        <v>287</v>
      </c>
      <c r="E24" s="3" t="s">
        <v>235</v>
      </c>
      <c r="F24" s="3" t="s">
        <v>15</v>
      </c>
      <c r="G24" s="1">
        <v>25788</v>
      </c>
      <c r="H24" s="3" t="s">
        <v>156</v>
      </c>
      <c r="I24" s="2">
        <v>81.55</v>
      </c>
      <c r="J24" s="160">
        <v>0.6297</v>
      </c>
      <c r="K24" s="60">
        <v>130</v>
      </c>
      <c r="L24" s="132">
        <v>140</v>
      </c>
      <c r="M24" s="163">
        <v>147.5</v>
      </c>
      <c r="N24" s="61"/>
      <c r="O24" s="150">
        <v>140</v>
      </c>
      <c r="P24" s="82">
        <f t="shared" si="1"/>
        <v>88.158</v>
      </c>
      <c r="Q24" s="22"/>
    </row>
    <row r="25" spans="1:17" ht="12.75">
      <c r="A25" s="21">
        <v>12</v>
      </c>
      <c r="B25" s="3">
        <v>1</v>
      </c>
      <c r="C25" s="3">
        <v>82.5</v>
      </c>
      <c r="D25" s="3" t="s">
        <v>296</v>
      </c>
      <c r="E25" s="3" t="s">
        <v>50</v>
      </c>
      <c r="F25" s="3" t="s">
        <v>15</v>
      </c>
      <c r="G25" s="1">
        <v>26204</v>
      </c>
      <c r="H25" s="3" t="s">
        <v>7</v>
      </c>
      <c r="I25" s="2">
        <v>81.6</v>
      </c>
      <c r="J25" s="160">
        <v>0.6241</v>
      </c>
      <c r="K25" s="60">
        <v>207.5</v>
      </c>
      <c r="L25" s="61" t="s">
        <v>332</v>
      </c>
      <c r="M25" s="163">
        <v>227.5</v>
      </c>
      <c r="N25" s="61"/>
      <c r="O25" s="150">
        <v>217.5</v>
      </c>
      <c r="P25" s="82">
        <f t="shared" si="1"/>
        <v>135.74175</v>
      </c>
      <c r="Q25" s="22" t="s">
        <v>35</v>
      </c>
    </row>
    <row r="26" spans="1:17" ht="12.75">
      <c r="A26" s="21">
        <v>12</v>
      </c>
      <c r="B26" s="3">
        <v>1</v>
      </c>
      <c r="C26" s="3">
        <v>82.5</v>
      </c>
      <c r="D26" s="3" t="s">
        <v>330</v>
      </c>
      <c r="E26" s="107" t="s">
        <v>76</v>
      </c>
      <c r="F26" s="3" t="s">
        <v>15</v>
      </c>
      <c r="G26" s="1">
        <v>34997</v>
      </c>
      <c r="H26" s="3" t="s">
        <v>161</v>
      </c>
      <c r="I26" s="2">
        <v>81.85</v>
      </c>
      <c r="J26" s="160">
        <v>0.6728</v>
      </c>
      <c r="K26" s="61">
        <v>120</v>
      </c>
      <c r="L26" s="163">
        <v>125</v>
      </c>
      <c r="M26" s="163">
        <v>125</v>
      </c>
      <c r="N26" s="61"/>
      <c r="O26" s="150">
        <v>120</v>
      </c>
      <c r="P26" s="82">
        <f t="shared" si="1"/>
        <v>80.73599999999999</v>
      </c>
      <c r="Q26" s="22"/>
    </row>
    <row r="27" spans="1:17" ht="12.75">
      <c r="A27" s="21">
        <v>12</v>
      </c>
      <c r="B27" s="3">
        <v>1</v>
      </c>
      <c r="C27" s="3">
        <v>90</v>
      </c>
      <c r="D27" s="3" t="s">
        <v>301</v>
      </c>
      <c r="E27" s="3" t="s">
        <v>174</v>
      </c>
      <c r="F27" s="3" t="s">
        <v>15</v>
      </c>
      <c r="G27" s="1">
        <v>32710</v>
      </c>
      <c r="H27" s="3" t="s">
        <v>9</v>
      </c>
      <c r="I27" s="2">
        <v>88.85</v>
      </c>
      <c r="J27" s="160">
        <v>0.5901</v>
      </c>
      <c r="K27" s="60">
        <v>220</v>
      </c>
      <c r="L27" s="163" t="s">
        <v>333</v>
      </c>
      <c r="M27" s="163">
        <v>227.5</v>
      </c>
      <c r="N27" s="61"/>
      <c r="O27" s="150">
        <v>220</v>
      </c>
      <c r="P27" s="82">
        <f t="shared" si="1"/>
        <v>129.822</v>
      </c>
      <c r="Q27" s="22" t="s">
        <v>84</v>
      </c>
    </row>
    <row r="28" spans="1:17" ht="12.75">
      <c r="A28" s="21">
        <v>12</v>
      </c>
      <c r="B28" s="3">
        <v>1</v>
      </c>
      <c r="C28" s="3">
        <v>90</v>
      </c>
      <c r="D28" s="3" t="s">
        <v>329</v>
      </c>
      <c r="E28" s="3" t="s">
        <v>73</v>
      </c>
      <c r="F28" s="3" t="s">
        <v>15</v>
      </c>
      <c r="G28" s="1">
        <v>29227</v>
      </c>
      <c r="H28" s="3" t="s">
        <v>7</v>
      </c>
      <c r="I28" s="2">
        <v>85.55</v>
      </c>
      <c r="J28" s="160">
        <v>0.6045</v>
      </c>
      <c r="K28" s="60">
        <v>215</v>
      </c>
      <c r="L28" s="132">
        <v>225</v>
      </c>
      <c r="M28" s="132">
        <v>230.5</v>
      </c>
      <c r="N28" s="61"/>
      <c r="O28" s="150">
        <v>230.5</v>
      </c>
      <c r="P28" s="82">
        <f t="shared" si="1"/>
        <v>139.33725</v>
      </c>
      <c r="Q28" s="22" t="s">
        <v>33</v>
      </c>
    </row>
    <row r="29" spans="1:60" s="25" customFormat="1" ht="12.75">
      <c r="A29" s="21">
        <v>5</v>
      </c>
      <c r="B29" s="3">
        <v>2</v>
      </c>
      <c r="C29" s="3">
        <v>90</v>
      </c>
      <c r="D29" s="3" t="s">
        <v>301</v>
      </c>
      <c r="E29" s="3" t="s">
        <v>174</v>
      </c>
      <c r="F29" s="3" t="s">
        <v>15</v>
      </c>
      <c r="G29" s="1">
        <v>32710</v>
      </c>
      <c r="H29" s="3" t="s">
        <v>7</v>
      </c>
      <c r="I29" s="2">
        <v>88.85</v>
      </c>
      <c r="J29" s="160">
        <v>0.5901</v>
      </c>
      <c r="K29" s="60">
        <v>220</v>
      </c>
      <c r="L29" s="163" t="s">
        <v>333</v>
      </c>
      <c r="M29" s="163">
        <v>227.5</v>
      </c>
      <c r="N29" s="61"/>
      <c r="O29" s="150">
        <v>220</v>
      </c>
      <c r="P29" s="82">
        <f t="shared" si="1"/>
        <v>129.822</v>
      </c>
      <c r="Q29" s="2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26"/>
    </row>
    <row r="30" spans="1:17" ht="12.75">
      <c r="A30" s="21">
        <v>4</v>
      </c>
      <c r="B30" s="3">
        <v>3</v>
      </c>
      <c r="C30" s="3">
        <v>90</v>
      </c>
      <c r="D30" s="3" t="s">
        <v>289</v>
      </c>
      <c r="E30" s="3" t="s">
        <v>16</v>
      </c>
      <c r="F30" s="3" t="s">
        <v>15</v>
      </c>
      <c r="G30" s="1">
        <v>28115</v>
      </c>
      <c r="H30" s="3" t="s">
        <v>7</v>
      </c>
      <c r="I30" s="2">
        <v>88.85</v>
      </c>
      <c r="J30" s="160">
        <v>0.5901</v>
      </c>
      <c r="K30" s="61">
        <v>190</v>
      </c>
      <c r="L30" s="132">
        <v>207.5</v>
      </c>
      <c r="M30" s="163">
        <v>210</v>
      </c>
      <c r="N30" s="60"/>
      <c r="O30" s="150">
        <v>207.5</v>
      </c>
      <c r="P30" s="82">
        <f t="shared" si="1"/>
        <v>122.44574999999999</v>
      </c>
      <c r="Q30" s="22"/>
    </row>
    <row r="31" spans="1:17" ht="12.75">
      <c r="A31" s="21">
        <v>3</v>
      </c>
      <c r="B31" s="3">
        <v>4</v>
      </c>
      <c r="C31" s="3">
        <v>90</v>
      </c>
      <c r="D31" s="3" t="s">
        <v>297</v>
      </c>
      <c r="E31" s="3" t="s">
        <v>121</v>
      </c>
      <c r="F31" s="3" t="s">
        <v>15</v>
      </c>
      <c r="G31" s="1">
        <v>27652</v>
      </c>
      <c r="H31" s="3" t="s">
        <v>7</v>
      </c>
      <c r="I31" s="2">
        <v>89.35</v>
      </c>
      <c r="J31" s="160">
        <v>0.5881</v>
      </c>
      <c r="K31" s="60">
        <v>197.5</v>
      </c>
      <c r="L31" s="163">
        <v>207.5</v>
      </c>
      <c r="M31" s="163">
        <v>0</v>
      </c>
      <c r="N31" s="61"/>
      <c r="O31" s="150">
        <v>197.5</v>
      </c>
      <c r="P31" s="82">
        <f t="shared" si="1"/>
        <v>116.14975</v>
      </c>
      <c r="Q31" s="22"/>
    </row>
    <row r="32" spans="1:17" ht="12.75">
      <c r="A32" s="21">
        <v>2</v>
      </c>
      <c r="B32" s="3">
        <v>5</v>
      </c>
      <c r="C32" s="3">
        <v>90</v>
      </c>
      <c r="D32" s="3" t="s">
        <v>328</v>
      </c>
      <c r="E32" s="3" t="s">
        <v>73</v>
      </c>
      <c r="F32" s="3" t="s">
        <v>15</v>
      </c>
      <c r="G32" s="1">
        <v>31962</v>
      </c>
      <c r="H32" s="3" t="s">
        <v>7</v>
      </c>
      <c r="I32" s="2">
        <v>83.6</v>
      </c>
      <c r="J32" s="160">
        <v>0.6137</v>
      </c>
      <c r="K32" s="60">
        <v>170</v>
      </c>
      <c r="L32" s="132">
        <v>180</v>
      </c>
      <c r="M32" s="163">
        <v>185</v>
      </c>
      <c r="N32" s="61"/>
      <c r="O32" s="150">
        <v>180</v>
      </c>
      <c r="P32" s="82">
        <f t="shared" si="1"/>
        <v>110.46600000000001</v>
      </c>
      <c r="Q32" s="22"/>
    </row>
    <row r="33" spans="1:17" ht="12.75">
      <c r="A33" s="21">
        <v>12</v>
      </c>
      <c r="B33" s="3">
        <v>1</v>
      </c>
      <c r="C33" s="3">
        <v>90</v>
      </c>
      <c r="D33" s="3" t="s">
        <v>326</v>
      </c>
      <c r="E33" s="3" t="s">
        <v>73</v>
      </c>
      <c r="F33" s="3" t="s">
        <v>15</v>
      </c>
      <c r="G33" s="1">
        <v>34527</v>
      </c>
      <c r="H33" s="3" t="s">
        <v>8</v>
      </c>
      <c r="I33" s="2">
        <v>84.5</v>
      </c>
      <c r="J33" s="160">
        <v>0.6459</v>
      </c>
      <c r="K33" s="163">
        <v>140</v>
      </c>
      <c r="L33" s="132">
        <v>140</v>
      </c>
      <c r="M33" s="163">
        <v>150</v>
      </c>
      <c r="N33" s="61"/>
      <c r="O33" s="150">
        <v>140</v>
      </c>
      <c r="P33" s="82">
        <f t="shared" si="1"/>
        <v>90.426</v>
      </c>
      <c r="Q33" s="22"/>
    </row>
    <row r="34" spans="1:17" ht="12.75" customHeight="1">
      <c r="A34" s="21">
        <v>12</v>
      </c>
      <c r="B34" s="3">
        <v>1</v>
      </c>
      <c r="C34" s="3">
        <v>100</v>
      </c>
      <c r="D34" s="3" t="s">
        <v>302</v>
      </c>
      <c r="E34" s="3" t="s">
        <v>73</v>
      </c>
      <c r="F34" s="3" t="s">
        <v>15</v>
      </c>
      <c r="G34" s="1">
        <v>33451</v>
      </c>
      <c r="H34" s="3" t="s">
        <v>9</v>
      </c>
      <c r="I34" s="2">
        <v>99.6</v>
      </c>
      <c r="J34" s="160">
        <v>0.5661</v>
      </c>
      <c r="K34" s="163">
        <v>170</v>
      </c>
      <c r="L34" s="60">
        <v>175</v>
      </c>
      <c r="M34" s="61">
        <v>185</v>
      </c>
      <c r="N34" s="95"/>
      <c r="O34" s="150">
        <v>185</v>
      </c>
      <c r="P34" s="82">
        <f aca="true" t="shared" si="2" ref="P34:P40">O34*J34</f>
        <v>104.72850000000001</v>
      </c>
      <c r="Q34" s="22"/>
    </row>
    <row r="35" spans="1:60" s="25" customFormat="1" ht="12.75">
      <c r="A35" s="21">
        <v>12</v>
      </c>
      <c r="B35" s="3">
        <v>1</v>
      </c>
      <c r="C35" s="3">
        <v>100</v>
      </c>
      <c r="D35" s="3" t="s">
        <v>266</v>
      </c>
      <c r="E35" s="3" t="s">
        <v>133</v>
      </c>
      <c r="F35" s="3" t="s">
        <v>15</v>
      </c>
      <c r="G35" s="1">
        <v>25254</v>
      </c>
      <c r="H35" s="3" t="s">
        <v>156</v>
      </c>
      <c r="I35" s="2">
        <v>100</v>
      </c>
      <c r="J35" s="160">
        <v>0.5712</v>
      </c>
      <c r="K35" s="60">
        <v>175</v>
      </c>
      <c r="L35" s="132">
        <v>185</v>
      </c>
      <c r="M35" s="132">
        <v>190</v>
      </c>
      <c r="N35" s="61"/>
      <c r="O35" s="150">
        <v>190</v>
      </c>
      <c r="P35" s="82">
        <f t="shared" si="2"/>
        <v>108.528</v>
      </c>
      <c r="Q35" s="2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26"/>
    </row>
    <row r="36" spans="1:60" s="3" customFormat="1" ht="12.75">
      <c r="A36" s="21">
        <v>5</v>
      </c>
      <c r="B36" s="3">
        <v>2</v>
      </c>
      <c r="C36" s="3">
        <v>100</v>
      </c>
      <c r="D36" s="3" t="s">
        <v>281</v>
      </c>
      <c r="E36" s="3" t="s">
        <v>26</v>
      </c>
      <c r="F36" s="3" t="s">
        <v>15</v>
      </c>
      <c r="G36" s="1">
        <v>26779</v>
      </c>
      <c r="H36" s="3" t="s">
        <v>156</v>
      </c>
      <c r="I36" s="2">
        <v>99.9</v>
      </c>
      <c r="J36" s="160">
        <v>0.5543</v>
      </c>
      <c r="K36" s="61">
        <v>160</v>
      </c>
      <c r="L36" s="61">
        <v>175</v>
      </c>
      <c r="M36" s="61">
        <v>177.5</v>
      </c>
      <c r="N36" s="61"/>
      <c r="O36" s="150">
        <v>177.5</v>
      </c>
      <c r="P36" s="82">
        <f t="shared" si="2"/>
        <v>98.38825</v>
      </c>
      <c r="Q36" s="2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35"/>
    </row>
    <row r="37" spans="1:60" s="3" customFormat="1" ht="12.75">
      <c r="A37" s="21">
        <v>12</v>
      </c>
      <c r="B37" s="3">
        <v>1</v>
      </c>
      <c r="C37" s="3">
        <v>100</v>
      </c>
      <c r="D37" s="3" t="s">
        <v>300</v>
      </c>
      <c r="E37" s="3" t="s">
        <v>66</v>
      </c>
      <c r="F37" s="3" t="s">
        <v>15</v>
      </c>
      <c r="G37" s="1">
        <v>30271</v>
      </c>
      <c r="H37" s="3" t="s">
        <v>7</v>
      </c>
      <c r="I37" s="2">
        <v>99.9</v>
      </c>
      <c r="J37" s="160">
        <v>0.5543</v>
      </c>
      <c r="K37" s="61">
        <v>240</v>
      </c>
      <c r="L37" s="61">
        <v>250</v>
      </c>
      <c r="M37" s="163">
        <v>252.5</v>
      </c>
      <c r="N37" s="61"/>
      <c r="O37" s="150">
        <v>250</v>
      </c>
      <c r="P37" s="82">
        <f t="shared" si="2"/>
        <v>138.57500000000002</v>
      </c>
      <c r="Q37" s="22" t="s">
        <v>34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35"/>
    </row>
    <row r="38" spans="1:17" ht="12.75" customHeight="1">
      <c r="A38" s="21">
        <v>5</v>
      </c>
      <c r="B38" s="3">
        <v>2</v>
      </c>
      <c r="C38" s="3">
        <v>100</v>
      </c>
      <c r="D38" s="3" t="s">
        <v>294</v>
      </c>
      <c r="E38" s="3" t="s">
        <v>133</v>
      </c>
      <c r="F38" s="3" t="s">
        <v>15</v>
      </c>
      <c r="G38" s="1">
        <v>26993</v>
      </c>
      <c r="H38" s="3" t="s">
        <v>7</v>
      </c>
      <c r="I38" s="2">
        <v>100</v>
      </c>
      <c r="J38" s="160">
        <v>0.554</v>
      </c>
      <c r="K38" s="61">
        <v>225</v>
      </c>
      <c r="L38" s="61">
        <v>235</v>
      </c>
      <c r="M38" s="60">
        <v>240</v>
      </c>
      <c r="N38" s="60"/>
      <c r="O38" s="150">
        <v>240</v>
      </c>
      <c r="P38" s="82">
        <f t="shared" si="2"/>
        <v>132.96</v>
      </c>
      <c r="Q38" s="22"/>
    </row>
    <row r="39" spans="1:17" ht="12.75" customHeight="1">
      <c r="A39" s="21">
        <v>4</v>
      </c>
      <c r="B39" s="3">
        <v>3</v>
      </c>
      <c r="C39" s="3">
        <v>100</v>
      </c>
      <c r="D39" s="3" t="s">
        <v>309</v>
      </c>
      <c r="E39" s="3" t="s">
        <v>16</v>
      </c>
      <c r="F39" s="3" t="s">
        <v>15</v>
      </c>
      <c r="G39" s="1">
        <v>32321</v>
      </c>
      <c r="H39" s="3" t="s">
        <v>7</v>
      </c>
      <c r="I39" s="2">
        <v>94.4</v>
      </c>
      <c r="J39" s="160">
        <v>0.5697</v>
      </c>
      <c r="K39" s="163">
        <v>210</v>
      </c>
      <c r="L39" s="61">
        <v>210</v>
      </c>
      <c r="M39" s="61">
        <v>215</v>
      </c>
      <c r="N39" s="61"/>
      <c r="O39" s="150">
        <v>215</v>
      </c>
      <c r="P39" s="82">
        <f t="shared" si="2"/>
        <v>122.4855</v>
      </c>
      <c r="Q39" s="22"/>
    </row>
    <row r="40" spans="1:60" s="3" customFormat="1" ht="12.75">
      <c r="A40" s="21">
        <v>3</v>
      </c>
      <c r="B40" s="3">
        <v>4</v>
      </c>
      <c r="C40" s="3">
        <v>100</v>
      </c>
      <c r="D40" s="3" t="s">
        <v>282</v>
      </c>
      <c r="E40" s="3" t="s">
        <v>92</v>
      </c>
      <c r="F40" s="3" t="s">
        <v>15</v>
      </c>
      <c r="G40" s="1">
        <v>27010</v>
      </c>
      <c r="H40" s="3" t="s">
        <v>7</v>
      </c>
      <c r="I40" s="2">
        <v>99.95</v>
      </c>
      <c r="J40" s="160">
        <v>0.554</v>
      </c>
      <c r="K40" s="163">
        <v>200</v>
      </c>
      <c r="L40" s="61">
        <v>200</v>
      </c>
      <c r="M40" s="163">
        <v>212.5</v>
      </c>
      <c r="N40" s="61"/>
      <c r="O40" s="150">
        <v>200</v>
      </c>
      <c r="P40" s="82">
        <f t="shared" si="2"/>
        <v>110.80000000000001</v>
      </c>
      <c r="Q40" s="2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35"/>
    </row>
    <row r="41" spans="1:60" s="3" customFormat="1" ht="12.75">
      <c r="A41" s="21">
        <v>12</v>
      </c>
      <c r="B41" s="3">
        <v>1</v>
      </c>
      <c r="C41" s="3">
        <v>110</v>
      </c>
      <c r="D41" s="3" t="s">
        <v>274</v>
      </c>
      <c r="E41" s="3" t="s">
        <v>26</v>
      </c>
      <c r="F41" s="3" t="s">
        <v>15</v>
      </c>
      <c r="G41" s="1">
        <v>25091</v>
      </c>
      <c r="H41" s="3" t="s">
        <v>156</v>
      </c>
      <c r="I41" s="168">
        <v>108</v>
      </c>
      <c r="J41" s="160">
        <v>0.5558</v>
      </c>
      <c r="K41" s="60">
        <v>205</v>
      </c>
      <c r="L41" s="61">
        <v>212.5</v>
      </c>
      <c r="M41" s="163">
        <v>220</v>
      </c>
      <c r="N41" s="60"/>
      <c r="O41" s="150">
        <v>212.5</v>
      </c>
      <c r="P41" s="82">
        <f aca="true" t="shared" si="3" ref="P41:P57">O41*J41</f>
        <v>118.10749999999999</v>
      </c>
      <c r="Q41" s="22" t="s">
        <v>36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35"/>
    </row>
    <row r="42" spans="1:60" s="41" customFormat="1" ht="12.75">
      <c r="A42" s="21">
        <v>5</v>
      </c>
      <c r="B42" s="3">
        <v>2</v>
      </c>
      <c r="C42" s="3">
        <v>110</v>
      </c>
      <c r="D42" s="3" t="s">
        <v>307</v>
      </c>
      <c r="E42" s="3" t="s">
        <v>141</v>
      </c>
      <c r="F42" s="3" t="s">
        <v>15</v>
      </c>
      <c r="G42" s="1">
        <v>25232</v>
      </c>
      <c r="H42" s="3" t="s">
        <v>156</v>
      </c>
      <c r="I42" s="2">
        <v>109.5</v>
      </c>
      <c r="J42" s="160">
        <v>0.5538</v>
      </c>
      <c r="K42" s="61">
        <v>175</v>
      </c>
      <c r="L42" s="132">
        <v>180</v>
      </c>
      <c r="M42" s="163">
        <v>185</v>
      </c>
      <c r="N42" s="61"/>
      <c r="O42" s="150">
        <v>180</v>
      </c>
      <c r="P42" s="82">
        <f t="shared" si="3"/>
        <v>99.684</v>
      </c>
      <c r="Q42" s="2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42"/>
    </row>
    <row r="43" spans="1:60" s="41" customFormat="1" ht="12.75">
      <c r="A43" s="21">
        <v>4</v>
      </c>
      <c r="B43" s="3">
        <v>3</v>
      </c>
      <c r="C43" s="3">
        <v>110</v>
      </c>
      <c r="D43" s="3" t="s">
        <v>292</v>
      </c>
      <c r="E43" s="3" t="s">
        <v>293</v>
      </c>
      <c r="F43" s="3" t="s">
        <v>15</v>
      </c>
      <c r="G43" s="1">
        <v>23309</v>
      </c>
      <c r="H43" s="3" t="s">
        <v>156</v>
      </c>
      <c r="I43" s="2">
        <v>109.95</v>
      </c>
      <c r="J43" s="160">
        <v>0.6138</v>
      </c>
      <c r="K43" s="61">
        <v>165</v>
      </c>
      <c r="L43" s="61">
        <v>177.5</v>
      </c>
      <c r="M43" s="163">
        <v>182.5</v>
      </c>
      <c r="N43" s="61"/>
      <c r="O43" s="150">
        <v>177.5</v>
      </c>
      <c r="P43" s="82">
        <f t="shared" si="3"/>
        <v>108.9495</v>
      </c>
      <c r="Q43" s="2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42"/>
    </row>
    <row r="44" spans="1:60" s="41" customFormat="1" ht="12.75">
      <c r="A44" s="21">
        <v>12</v>
      </c>
      <c r="B44" s="3">
        <v>1</v>
      </c>
      <c r="C44" s="3">
        <v>110</v>
      </c>
      <c r="D44" s="3" t="s">
        <v>331</v>
      </c>
      <c r="E44" s="3" t="s">
        <v>73</v>
      </c>
      <c r="F44" s="3" t="s">
        <v>15</v>
      </c>
      <c r="G44" s="1">
        <v>22755</v>
      </c>
      <c r="H44" s="3" t="s">
        <v>157</v>
      </c>
      <c r="I44" s="2">
        <v>107.2</v>
      </c>
      <c r="J44" s="160">
        <v>0.6504</v>
      </c>
      <c r="K44" s="61">
        <v>115</v>
      </c>
      <c r="L44" s="61">
        <v>122.5</v>
      </c>
      <c r="M44" s="60">
        <v>125</v>
      </c>
      <c r="N44" s="61"/>
      <c r="O44" s="150">
        <v>125</v>
      </c>
      <c r="P44" s="82">
        <f t="shared" si="3"/>
        <v>81.3</v>
      </c>
      <c r="Q44" s="2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42"/>
    </row>
    <row r="45" spans="1:60" s="41" customFormat="1" ht="12.75">
      <c r="A45" s="21">
        <v>12</v>
      </c>
      <c r="B45" s="3">
        <v>1</v>
      </c>
      <c r="C45" s="3">
        <v>110</v>
      </c>
      <c r="D45" s="3" t="s">
        <v>278</v>
      </c>
      <c r="E45" s="3" t="s">
        <v>50</v>
      </c>
      <c r="F45" s="3" t="s">
        <v>15</v>
      </c>
      <c r="G45" s="1">
        <v>31330</v>
      </c>
      <c r="H45" s="3" t="s">
        <v>7</v>
      </c>
      <c r="I45" s="2">
        <v>107.2</v>
      </c>
      <c r="J45" s="160">
        <v>0.5402</v>
      </c>
      <c r="K45" s="61">
        <v>230</v>
      </c>
      <c r="L45" s="61">
        <v>240</v>
      </c>
      <c r="M45" s="60">
        <v>245</v>
      </c>
      <c r="N45" s="61"/>
      <c r="O45" s="150">
        <v>245</v>
      </c>
      <c r="P45" s="82">
        <f t="shared" si="3"/>
        <v>132.349</v>
      </c>
      <c r="Q45" s="2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42"/>
    </row>
    <row r="46" spans="1:17" ht="12.75" customHeight="1">
      <c r="A46" s="21">
        <v>5</v>
      </c>
      <c r="B46" s="3">
        <v>2</v>
      </c>
      <c r="C46" s="3">
        <v>110</v>
      </c>
      <c r="D46" s="3" t="s">
        <v>285</v>
      </c>
      <c r="E46" s="3" t="s">
        <v>286</v>
      </c>
      <c r="F46" s="3" t="s">
        <v>15</v>
      </c>
      <c r="G46" s="1">
        <v>28665</v>
      </c>
      <c r="H46" s="3" t="s">
        <v>7</v>
      </c>
      <c r="I46" s="2">
        <v>109.7</v>
      </c>
      <c r="J46" s="160">
        <v>0.5368</v>
      </c>
      <c r="K46" s="61">
        <v>232.5</v>
      </c>
      <c r="L46" s="61">
        <v>242.5</v>
      </c>
      <c r="M46" s="163">
        <v>247.5</v>
      </c>
      <c r="N46" s="61"/>
      <c r="O46" s="150">
        <v>242.5</v>
      </c>
      <c r="P46" s="82">
        <f t="shared" si="3"/>
        <v>130.174</v>
      </c>
      <c r="Q46" s="22"/>
    </row>
    <row r="47" spans="1:17" ht="12.75" customHeight="1">
      <c r="A47" s="21">
        <v>4</v>
      </c>
      <c r="B47" s="3">
        <v>3</v>
      </c>
      <c r="C47" s="3">
        <v>110</v>
      </c>
      <c r="D47" s="3" t="s">
        <v>279</v>
      </c>
      <c r="E47" s="3" t="s">
        <v>26</v>
      </c>
      <c r="F47" s="3" t="s">
        <v>15</v>
      </c>
      <c r="G47" s="1">
        <v>28454</v>
      </c>
      <c r="H47" s="3" t="s">
        <v>7</v>
      </c>
      <c r="I47" s="2">
        <v>103.75</v>
      </c>
      <c r="J47" s="160">
        <v>0.5459</v>
      </c>
      <c r="K47" s="61">
        <v>220</v>
      </c>
      <c r="L47" s="61">
        <v>230</v>
      </c>
      <c r="M47" s="61">
        <v>232.5</v>
      </c>
      <c r="N47" s="61"/>
      <c r="O47" s="150">
        <v>232.5</v>
      </c>
      <c r="P47" s="82">
        <f t="shared" si="3"/>
        <v>126.92175000000002</v>
      </c>
      <c r="Q47" s="22"/>
    </row>
    <row r="48" spans="1:17" ht="12.75" customHeight="1">
      <c r="A48" s="21">
        <v>3</v>
      </c>
      <c r="B48" s="3">
        <v>4</v>
      </c>
      <c r="C48" s="3">
        <v>110</v>
      </c>
      <c r="D48" s="3" t="s">
        <v>277</v>
      </c>
      <c r="E48" s="107" t="s">
        <v>73</v>
      </c>
      <c r="F48" s="3" t="s">
        <v>15</v>
      </c>
      <c r="G48" s="1">
        <v>28246</v>
      </c>
      <c r="H48" s="3" t="s">
        <v>7</v>
      </c>
      <c r="I48" s="2">
        <v>106</v>
      </c>
      <c r="J48" s="160">
        <v>0.5421</v>
      </c>
      <c r="K48" s="61">
        <v>222.5</v>
      </c>
      <c r="L48" s="60">
        <v>227.5</v>
      </c>
      <c r="M48" s="163">
        <v>235</v>
      </c>
      <c r="N48" s="61"/>
      <c r="O48" s="150">
        <v>227.5</v>
      </c>
      <c r="P48" s="82">
        <f t="shared" si="3"/>
        <v>123.32775000000001</v>
      </c>
      <c r="Q48" s="22"/>
    </row>
    <row r="49" spans="1:17" ht="12.75" customHeight="1">
      <c r="A49" s="21">
        <v>2</v>
      </c>
      <c r="B49" s="3">
        <v>5</v>
      </c>
      <c r="C49" s="3">
        <v>110</v>
      </c>
      <c r="D49" s="3" t="s">
        <v>304</v>
      </c>
      <c r="E49" s="3" t="s">
        <v>174</v>
      </c>
      <c r="F49" s="3" t="s">
        <v>15</v>
      </c>
      <c r="G49" s="1">
        <v>32327</v>
      </c>
      <c r="H49" s="3" t="s">
        <v>7</v>
      </c>
      <c r="I49" s="2">
        <v>108.2</v>
      </c>
      <c r="J49" s="160">
        <v>0.5388</v>
      </c>
      <c r="K49" s="60">
        <v>202.5</v>
      </c>
      <c r="L49" s="60">
        <v>210</v>
      </c>
      <c r="M49" s="163">
        <v>227.5</v>
      </c>
      <c r="N49" s="61"/>
      <c r="O49" s="150">
        <v>210</v>
      </c>
      <c r="P49" s="82">
        <f t="shared" si="3"/>
        <v>113.14799999999998</v>
      </c>
      <c r="Q49" s="22"/>
    </row>
    <row r="50" spans="1:17" ht="12.75" customHeight="1">
      <c r="A50" s="21">
        <v>1</v>
      </c>
      <c r="B50" s="3">
        <v>6</v>
      </c>
      <c r="C50" s="3">
        <v>110</v>
      </c>
      <c r="D50" s="3" t="s">
        <v>284</v>
      </c>
      <c r="E50" s="3" t="s">
        <v>73</v>
      </c>
      <c r="F50" s="3" t="s">
        <v>15</v>
      </c>
      <c r="G50" s="1">
        <v>31651</v>
      </c>
      <c r="H50" s="3" t="s">
        <v>7</v>
      </c>
      <c r="I50" s="2">
        <v>105.65</v>
      </c>
      <c r="J50" s="160">
        <v>0.5426</v>
      </c>
      <c r="K50" s="61">
        <v>205</v>
      </c>
      <c r="L50" s="163">
        <v>212.5</v>
      </c>
      <c r="M50" s="163">
        <v>215</v>
      </c>
      <c r="N50" s="61"/>
      <c r="O50" s="150">
        <v>205</v>
      </c>
      <c r="P50" s="82">
        <f t="shared" si="3"/>
        <v>111.23299999999999</v>
      </c>
      <c r="Q50" s="22"/>
    </row>
    <row r="51" spans="1:17" ht="12.75" customHeight="1">
      <c r="A51" s="21">
        <v>12</v>
      </c>
      <c r="B51" s="3">
        <v>1</v>
      </c>
      <c r="C51" s="3">
        <v>125</v>
      </c>
      <c r="D51" s="3" t="s">
        <v>299</v>
      </c>
      <c r="E51" s="3" t="s">
        <v>141</v>
      </c>
      <c r="F51" s="3" t="s">
        <v>15</v>
      </c>
      <c r="G51" s="1">
        <v>30612</v>
      </c>
      <c r="H51" s="3" t="s">
        <v>7</v>
      </c>
      <c r="I51" s="2">
        <v>124.95</v>
      </c>
      <c r="J51" s="160">
        <v>0.521</v>
      </c>
      <c r="K51" s="61">
        <v>237.5</v>
      </c>
      <c r="L51" s="95">
        <v>245</v>
      </c>
      <c r="M51" s="163">
        <v>0</v>
      </c>
      <c r="N51" s="61"/>
      <c r="O51" s="150">
        <f>L51</f>
        <v>245</v>
      </c>
      <c r="P51" s="82">
        <f t="shared" si="3"/>
        <v>127.64500000000001</v>
      </c>
      <c r="Q51" s="22"/>
    </row>
    <row r="52" spans="1:17" ht="12.75" customHeight="1">
      <c r="A52" s="21">
        <v>5</v>
      </c>
      <c r="B52" s="3">
        <v>2</v>
      </c>
      <c r="C52" s="3">
        <v>125</v>
      </c>
      <c r="D52" s="3" t="s">
        <v>64</v>
      </c>
      <c r="E52" s="3" t="s">
        <v>26</v>
      </c>
      <c r="F52" s="3" t="s">
        <v>15</v>
      </c>
      <c r="G52" s="1">
        <v>28269</v>
      </c>
      <c r="H52" s="3" t="s">
        <v>7</v>
      </c>
      <c r="I52" s="2">
        <v>124.9</v>
      </c>
      <c r="J52" s="160">
        <v>0.5211</v>
      </c>
      <c r="K52" s="61">
        <v>220</v>
      </c>
      <c r="L52" s="61">
        <v>230</v>
      </c>
      <c r="M52" s="132">
        <v>232.5</v>
      </c>
      <c r="N52" s="61"/>
      <c r="O52" s="131">
        <f>M52</f>
        <v>232.5</v>
      </c>
      <c r="P52" s="82">
        <f t="shared" si="3"/>
        <v>121.15575</v>
      </c>
      <c r="Q52" s="22"/>
    </row>
    <row r="53" spans="1:60" s="3" customFormat="1" ht="12.75">
      <c r="A53" s="21">
        <v>4</v>
      </c>
      <c r="B53" s="3">
        <v>3</v>
      </c>
      <c r="C53" s="3">
        <v>125</v>
      </c>
      <c r="D53" s="3" t="s">
        <v>275</v>
      </c>
      <c r="E53" s="3" t="s">
        <v>66</v>
      </c>
      <c r="F53" s="3" t="s">
        <v>15</v>
      </c>
      <c r="G53" s="1">
        <v>30507</v>
      </c>
      <c r="H53" s="3" t="s">
        <v>7</v>
      </c>
      <c r="I53" s="2">
        <v>121.8</v>
      </c>
      <c r="J53" s="160">
        <v>0.5251</v>
      </c>
      <c r="K53" s="60">
        <v>220</v>
      </c>
      <c r="L53" s="61">
        <v>230</v>
      </c>
      <c r="M53" s="163">
        <v>240</v>
      </c>
      <c r="N53" s="61"/>
      <c r="O53" s="150">
        <f>L53</f>
        <v>230</v>
      </c>
      <c r="P53" s="82">
        <f t="shared" si="3"/>
        <v>120.773</v>
      </c>
      <c r="Q53" s="2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35"/>
    </row>
    <row r="54" spans="1:60" s="3" customFormat="1" ht="12.75">
      <c r="A54" s="21">
        <v>3</v>
      </c>
      <c r="B54" s="3">
        <v>4</v>
      </c>
      <c r="C54" s="3">
        <v>125</v>
      </c>
      <c r="D54" s="3" t="s">
        <v>291</v>
      </c>
      <c r="E54" s="3" t="s">
        <v>26</v>
      </c>
      <c r="F54" s="3" t="s">
        <v>15</v>
      </c>
      <c r="G54" s="1">
        <v>27295</v>
      </c>
      <c r="H54" s="3" t="s">
        <v>7</v>
      </c>
      <c r="I54" s="2">
        <v>118.85</v>
      </c>
      <c r="J54" s="160">
        <v>0.5281</v>
      </c>
      <c r="K54" s="60">
        <v>200</v>
      </c>
      <c r="L54" s="132">
        <v>210</v>
      </c>
      <c r="M54" s="163">
        <v>215</v>
      </c>
      <c r="N54" s="61"/>
      <c r="O54" s="150">
        <f>L54</f>
        <v>210</v>
      </c>
      <c r="P54" s="82">
        <f t="shared" si="3"/>
        <v>110.901</v>
      </c>
      <c r="Q54" s="2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35"/>
    </row>
    <row r="55" spans="1:60" s="3" customFormat="1" ht="12.75">
      <c r="A55" s="21">
        <v>12</v>
      </c>
      <c r="B55" s="3">
        <v>1</v>
      </c>
      <c r="C55" s="3">
        <v>140</v>
      </c>
      <c r="D55" s="3" t="s">
        <v>283</v>
      </c>
      <c r="E55" s="3" t="s">
        <v>92</v>
      </c>
      <c r="F55" s="3" t="s">
        <v>15</v>
      </c>
      <c r="G55" s="1">
        <v>26348</v>
      </c>
      <c r="H55" s="3" t="s">
        <v>156</v>
      </c>
      <c r="I55" s="2">
        <v>138.85</v>
      </c>
      <c r="J55" s="160">
        <v>0.5063</v>
      </c>
      <c r="K55" s="60">
        <v>150</v>
      </c>
      <c r="L55" s="163">
        <v>160</v>
      </c>
      <c r="M55" s="163">
        <v>160</v>
      </c>
      <c r="N55" s="61"/>
      <c r="O55" s="150">
        <f>K55</f>
        <v>150</v>
      </c>
      <c r="P55" s="82">
        <f t="shared" si="3"/>
        <v>75.945</v>
      </c>
      <c r="Q55" s="2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35"/>
    </row>
    <row r="56" spans="1:17" ht="12.75">
      <c r="A56" s="21">
        <v>12</v>
      </c>
      <c r="B56" s="3">
        <v>1</v>
      </c>
      <c r="C56" s="3">
        <v>140</v>
      </c>
      <c r="D56" s="3" t="s">
        <v>290</v>
      </c>
      <c r="E56" s="3" t="s">
        <v>133</v>
      </c>
      <c r="F56" s="3" t="s">
        <v>15</v>
      </c>
      <c r="G56" s="1">
        <v>27304</v>
      </c>
      <c r="H56" s="3" t="s">
        <v>7</v>
      </c>
      <c r="I56" s="2">
        <v>126.45</v>
      </c>
      <c r="J56" s="160">
        <v>0.5192</v>
      </c>
      <c r="K56" s="61">
        <v>180</v>
      </c>
      <c r="L56" s="95">
        <v>190</v>
      </c>
      <c r="M56" s="163">
        <v>200</v>
      </c>
      <c r="N56" s="61"/>
      <c r="O56" s="150">
        <f>L56</f>
        <v>190</v>
      </c>
      <c r="P56" s="82">
        <f t="shared" si="3"/>
        <v>98.648</v>
      </c>
      <c r="Q56" s="22"/>
    </row>
    <row r="57" spans="1:17" ht="12.75">
      <c r="A57" s="21">
        <v>12</v>
      </c>
      <c r="B57" s="3">
        <v>1</v>
      </c>
      <c r="C57" s="3" t="s">
        <v>110</v>
      </c>
      <c r="D57" s="3" t="s">
        <v>323</v>
      </c>
      <c r="E57" s="3" t="s">
        <v>324</v>
      </c>
      <c r="F57" s="3" t="s">
        <v>15</v>
      </c>
      <c r="G57" s="1">
        <v>29170</v>
      </c>
      <c r="H57" s="3" t="s">
        <v>7</v>
      </c>
      <c r="I57" s="2">
        <v>153</v>
      </c>
      <c r="J57" s="160">
        <v>0.49</v>
      </c>
      <c r="K57" s="61">
        <v>230</v>
      </c>
      <c r="L57" s="163">
        <v>0</v>
      </c>
      <c r="M57" s="163">
        <v>0</v>
      </c>
      <c r="N57" s="61"/>
      <c r="O57" s="150">
        <v>230</v>
      </c>
      <c r="P57" s="82">
        <f t="shared" si="3"/>
        <v>112.7</v>
      </c>
      <c r="Q57" s="22"/>
    </row>
    <row r="58" spans="1:17" s="15" customFormat="1" ht="12.75">
      <c r="A58" s="79"/>
      <c r="B58" s="31"/>
      <c r="C58" s="31"/>
      <c r="D58" s="31" t="s">
        <v>336</v>
      </c>
      <c r="E58" s="31"/>
      <c r="F58" s="31"/>
      <c r="G58" s="80"/>
      <c r="H58" s="31"/>
      <c r="I58" s="81"/>
      <c r="J58" s="162"/>
      <c r="K58" s="150"/>
      <c r="L58" s="178"/>
      <c r="M58" s="178"/>
      <c r="N58" s="150"/>
      <c r="O58" s="150"/>
      <c r="P58" s="82"/>
      <c r="Q58" s="87"/>
    </row>
    <row r="59" spans="1:17" s="15" customFormat="1" ht="12.75">
      <c r="A59" s="79"/>
      <c r="B59" s="31"/>
      <c r="C59" s="31"/>
      <c r="D59" s="31" t="s">
        <v>30</v>
      </c>
      <c r="E59" s="31"/>
      <c r="F59" s="31"/>
      <c r="G59" s="80"/>
      <c r="H59" s="31"/>
      <c r="I59" s="81"/>
      <c r="J59" s="162"/>
      <c r="K59" s="150"/>
      <c r="L59" s="131"/>
      <c r="M59" s="177"/>
      <c r="N59" s="150"/>
      <c r="O59" s="131"/>
      <c r="P59" s="82"/>
      <c r="Q59" s="87"/>
    </row>
    <row r="60" spans="1:17" ht="12.75">
      <c r="A60" s="166">
        <v>12</v>
      </c>
      <c r="B60" s="3">
        <v>1</v>
      </c>
      <c r="C60" s="3">
        <v>67.5</v>
      </c>
      <c r="D60" s="3" t="s">
        <v>320</v>
      </c>
      <c r="E60" s="3" t="s">
        <v>73</v>
      </c>
      <c r="F60" s="3" t="s">
        <v>15</v>
      </c>
      <c r="G60" s="1">
        <v>32933</v>
      </c>
      <c r="H60" s="3" t="s">
        <v>9</v>
      </c>
      <c r="I60" s="2">
        <v>65.7</v>
      </c>
      <c r="J60" s="160">
        <v>0.7959</v>
      </c>
      <c r="K60" s="61">
        <v>110</v>
      </c>
      <c r="L60" s="163">
        <v>115</v>
      </c>
      <c r="M60" s="163">
        <v>115</v>
      </c>
      <c r="N60" s="61"/>
      <c r="O60" s="150">
        <v>110</v>
      </c>
      <c r="P60" s="82">
        <f>O60*J60</f>
        <v>87.549</v>
      </c>
      <c r="Q60" s="22"/>
    </row>
    <row r="61" spans="1:17" s="15" customFormat="1" ht="12.75">
      <c r="A61" s="186"/>
      <c r="B61" s="31"/>
      <c r="C61" s="31"/>
      <c r="D61" s="31" t="s">
        <v>31</v>
      </c>
      <c r="E61" s="31"/>
      <c r="F61" s="31"/>
      <c r="G61" s="80"/>
      <c r="H61" s="31"/>
      <c r="I61" s="81"/>
      <c r="J61" s="162"/>
      <c r="K61" s="150"/>
      <c r="L61" s="178"/>
      <c r="M61" s="178"/>
      <c r="N61" s="150"/>
      <c r="O61" s="150"/>
      <c r="P61" s="82"/>
      <c r="Q61" s="87"/>
    </row>
    <row r="62" spans="1:17" ht="12.75">
      <c r="A62" s="21">
        <v>12</v>
      </c>
      <c r="B62" s="3">
        <v>1</v>
      </c>
      <c r="C62" s="3">
        <v>56</v>
      </c>
      <c r="D62" s="3" t="s">
        <v>334</v>
      </c>
      <c r="E62" s="3" t="s">
        <v>53</v>
      </c>
      <c r="F62" s="3" t="s">
        <v>15</v>
      </c>
      <c r="G62" s="1">
        <v>36016</v>
      </c>
      <c r="H62" s="3" t="s">
        <v>182</v>
      </c>
      <c r="I62" s="2">
        <v>55</v>
      </c>
      <c r="J62" s="160">
        <v>1.0032</v>
      </c>
      <c r="K62" s="61">
        <v>90</v>
      </c>
      <c r="L62" s="95">
        <v>100</v>
      </c>
      <c r="M62" s="163">
        <v>107.5</v>
      </c>
      <c r="N62" s="61"/>
      <c r="O62" s="95">
        <v>100</v>
      </c>
      <c r="P62" s="82">
        <f aca="true" t="shared" si="4" ref="P62:P68">O62*J62</f>
        <v>100.32000000000001</v>
      </c>
      <c r="Q62" s="22"/>
    </row>
    <row r="63" spans="1:17" ht="12.75">
      <c r="A63" s="21">
        <v>12</v>
      </c>
      <c r="B63" s="3">
        <v>1</v>
      </c>
      <c r="C63" s="3">
        <v>60</v>
      </c>
      <c r="D63" s="3" t="s">
        <v>319</v>
      </c>
      <c r="E63" s="3" t="s">
        <v>293</v>
      </c>
      <c r="F63" s="3" t="s">
        <v>15</v>
      </c>
      <c r="G63" s="1">
        <v>36264</v>
      </c>
      <c r="H63" s="3" t="s">
        <v>182</v>
      </c>
      <c r="I63" s="2">
        <v>59.8</v>
      </c>
      <c r="J63" s="160">
        <v>1.0032</v>
      </c>
      <c r="K63" s="61">
        <v>100</v>
      </c>
      <c r="L63" s="60">
        <v>107.5</v>
      </c>
      <c r="M63" s="163">
        <v>110</v>
      </c>
      <c r="N63" s="95">
        <v>112.5</v>
      </c>
      <c r="O63" s="150">
        <v>107.5</v>
      </c>
      <c r="P63" s="82">
        <f t="shared" si="4"/>
        <v>107.84400000000001</v>
      </c>
      <c r="Q63" s="22"/>
    </row>
    <row r="64" spans="1:17" ht="12.75">
      <c r="A64" s="21">
        <v>12</v>
      </c>
      <c r="B64" s="3">
        <v>1</v>
      </c>
      <c r="C64" s="3">
        <v>67.5</v>
      </c>
      <c r="D64" s="3" t="s">
        <v>313</v>
      </c>
      <c r="E64" s="3" t="s">
        <v>293</v>
      </c>
      <c r="F64" s="3" t="s">
        <v>15</v>
      </c>
      <c r="G64" s="1">
        <v>29791</v>
      </c>
      <c r="H64" s="3" t="s">
        <v>7</v>
      </c>
      <c r="I64" s="2">
        <v>63.6</v>
      </c>
      <c r="J64" s="160">
        <v>0.7671</v>
      </c>
      <c r="K64" s="61">
        <v>125</v>
      </c>
      <c r="L64" s="61">
        <v>135</v>
      </c>
      <c r="M64" s="60">
        <v>150</v>
      </c>
      <c r="N64" s="61"/>
      <c r="O64" s="150">
        <v>150</v>
      </c>
      <c r="P64" s="82">
        <f t="shared" si="4"/>
        <v>115.065</v>
      </c>
      <c r="Q64" s="22"/>
    </row>
    <row r="65" spans="1:17" ht="12.75">
      <c r="A65" s="21">
        <v>12</v>
      </c>
      <c r="B65" s="3">
        <v>1</v>
      </c>
      <c r="C65" s="3">
        <v>82.5</v>
      </c>
      <c r="D65" s="3" t="s">
        <v>296</v>
      </c>
      <c r="E65" s="3" t="s">
        <v>50</v>
      </c>
      <c r="F65" s="3" t="s">
        <v>15</v>
      </c>
      <c r="G65" s="1">
        <v>26204</v>
      </c>
      <c r="H65" s="3" t="s">
        <v>156</v>
      </c>
      <c r="I65" s="2">
        <v>81.6</v>
      </c>
      <c r="J65" s="160">
        <v>0.626</v>
      </c>
      <c r="K65" s="60">
        <v>250</v>
      </c>
      <c r="L65" s="163">
        <v>260</v>
      </c>
      <c r="M65" s="163">
        <v>0</v>
      </c>
      <c r="N65" s="61"/>
      <c r="O65" s="150">
        <v>250</v>
      </c>
      <c r="P65" s="82">
        <f t="shared" si="4"/>
        <v>156.5</v>
      </c>
      <c r="Q65" s="22" t="s">
        <v>38</v>
      </c>
    </row>
    <row r="66" spans="1:17" ht="12.75">
      <c r="A66" s="21">
        <v>12</v>
      </c>
      <c r="B66" s="3">
        <v>1</v>
      </c>
      <c r="C66" s="3">
        <v>82.5</v>
      </c>
      <c r="D66" s="3" t="s">
        <v>296</v>
      </c>
      <c r="E66" s="3" t="s">
        <v>50</v>
      </c>
      <c r="F66" s="3" t="s">
        <v>15</v>
      </c>
      <c r="G66" s="1">
        <v>26204</v>
      </c>
      <c r="H66" s="3" t="s">
        <v>7</v>
      </c>
      <c r="I66" s="2">
        <v>81.6</v>
      </c>
      <c r="J66" s="160">
        <v>0.6241</v>
      </c>
      <c r="K66" s="60">
        <v>250</v>
      </c>
      <c r="L66" s="163">
        <v>260</v>
      </c>
      <c r="M66" s="163">
        <v>0</v>
      </c>
      <c r="N66" s="61"/>
      <c r="O66" s="150">
        <v>250</v>
      </c>
      <c r="P66" s="82">
        <f t="shared" si="4"/>
        <v>156.025</v>
      </c>
      <c r="Q66" s="22"/>
    </row>
    <row r="67" spans="1:60" s="25" customFormat="1" ht="12.75">
      <c r="A67" s="21">
        <v>5</v>
      </c>
      <c r="B67" s="3">
        <v>2</v>
      </c>
      <c r="C67" s="3">
        <v>82.5</v>
      </c>
      <c r="D67" s="3" t="s">
        <v>316</v>
      </c>
      <c r="E67" s="3" t="s">
        <v>16</v>
      </c>
      <c r="F67" s="3" t="s">
        <v>15</v>
      </c>
      <c r="G67" s="1">
        <v>27709</v>
      </c>
      <c r="H67" s="3" t="s">
        <v>7</v>
      </c>
      <c r="I67" s="2">
        <v>80.2</v>
      </c>
      <c r="J67" s="160">
        <v>0.6318</v>
      </c>
      <c r="K67" s="60">
        <v>200</v>
      </c>
      <c r="L67" s="61">
        <v>215</v>
      </c>
      <c r="M67" s="163">
        <v>227.5</v>
      </c>
      <c r="N67" s="61"/>
      <c r="O67" s="150">
        <v>215</v>
      </c>
      <c r="P67" s="82">
        <f t="shared" si="4"/>
        <v>135.83700000000002</v>
      </c>
      <c r="Q67" s="2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26"/>
    </row>
    <row r="68" spans="1:17" ht="12.75" customHeight="1">
      <c r="A68" s="21">
        <v>12</v>
      </c>
      <c r="B68" s="3">
        <v>1</v>
      </c>
      <c r="C68" s="3">
        <v>82.5</v>
      </c>
      <c r="D68" s="3" t="s">
        <v>317</v>
      </c>
      <c r="E68" s="3" t="s">
        <v>26</v>
      </c>
      <c r="F68" s="3" t="s">
        <v>15</v>
      </c>
      <c r="G68" s="1">
        <v>34321</v>
      </c>
      <c r="H68" s="3" t="s">
        <v>8</v>
      </c>
      <c r="I68" s="2">
        <v>82</v>
      </c>
      <c r="J68" s="160">
        <v>0.6468</v>
      </c>
      <c r="K68" s="61">
        <v>175</v>
      </c>
      <c r="L68" s="61">
        <v>195</v>
      </c>
      <c r="M68" s="163">
        <v>0</v>
      </c>
      <c r="N68" s="61"/>
      <c r="O68" s="150">
        <v>195</v>
      </c>
      <c r="P68" s="82">
        <f t="shared" si="4"/>
        <v>126.126</v>
      </c>
      <c r="Q68" s="22"/>
    </row>
    <row r="69" spans="1:17" ht="12.75" customHeight="1">
      <c r="A69" s="21">
        <v>12</v>
      </c>
      <c r="B69" s="3">
        <v>1</v>
      </c>
      <c r="C69" s="3">
        <v>90</v>
      </c>
      <c r="D69" s="3" t="s">
        <v>23</v>
      </c>
      <c r="E69" s="107" t="s">
        <v>16</v>
      </c>
      <c r="F69" s="3" t="s">
        <v>15</v>
      </c>
      <c r="G69" s="1">
        <v>25088</v>
      </c>
      <c r="H69" s="3" t="s">
        <v>156</v>
      </c>
      <c r="I69" s="2">
        <v>89.8</v>
      </c>
      <c r="J69" s="160">
        <v>0.6043</v>
      </c>
      <c r="K69" s="163">
        <v>200</v>
      </c>
      <c r="L69" s="60">
        <v>205</v>
      </c>
      <c r="M69" s="163">
        <v>215</v>
      </c>
      <c r="N69" s="61"/>
      <c r="O69" s="150">
        <f>L69</f>
        <v>205</v>
      </c>
      <c r="P69" s="82">
        <f aca="true" t="shared" si="5" ref="P69:P82">O69*J69</f>
        <v>123.88149999999999</v>
      </c>
      <c r="Q69" s="22" t="s">
        <v>36</v>
      </c>
    </row>
    <row r="70" spans="1:17" ht="12.75" customHeight="1">
      <c r="A70" s="21">
        <v>12</v>
      </c>
      <c r="B70" s="3">
        <v>1</v>
      </c>
      <c r="C70" s="3">
        <v>90</v>
      </c>
      <c r="D70" s="3" t="s">
        <v>335</v>
      </c>
      <c r="E70" s="3" t="s">
        <v>73</v>
      </c>
      <c r="F70" s="3" t="s">
        <v>15</v>
      </c>
      <c r="G70" s="1">
        <v>30020</v>
      </c>
      <c r="H70" s="3" t="s">
        <v>7</v>
      </c>
      <c r="I70" s="2">
        <v>88.7</v>
      </c>
      <c r="J70" s="160">
        <v>0.5905</v>
      </c>
      <c r="K70" s="60">
        <v>220</v>
      </c>
      <c r="L70" s="163">
        <v>225</v>
      </c>
      <c r="M70" s="163">
        <v>0</v>
      </c>
      <c r="N70" s="17"/>
      <c r="O70" s="150">
        <f>K70</f>
        <v>220</v>
      </c>
      <c r="P70" s="82">
        <f t="shared" si="5"/>
        <v>129.91</v>
      </c>
      <c r="Q70" s="22"/>
    </row>
    <row r="71" spans="1:17" ht="12.75" customHeight="1">
      <c r="A71" s="21">
        <v>5</v>
      </c>
      <c r="B71" s="3">
        <v>2</v>
      </c>
      <c r="C71" s="3">
        <v>90</v>
      </c>
      <c r="D71" s="3" t="s">
        <v>321</v>
      </c>
      <c r="E71" s="3" t="s">
        <v>50</v>
      </c>
      <c r="F71" s="3" t="s">
        <v>15</v>
      </c>
      <c r="G71" s="1">
        <v>32713</v>
      </c>
      <c r="H71" s="3" t="s">
        <v>7</v>
      </c>
      <c r="I71" s="2">
        <v>82.6</v>
      </c>
      <c r="J71" s="160">
        <v>0.6188</v>
      </c>
      <c r="K71" s="60">
        <v>210</v>
      </c>
      <c r="L71" s="163">
        <v>225</v>
      </c>
      <c r="M71" s="163">
        <v>225</v>
      </c>
      <c r="N71" s="17"/>
      <c r="O71" s="150">
        <f>K71</f>
        <v>210</v>
      </c>
      <c r="P71" s="82">
        <f t="shared" si="5"/>
        <v>129.948</v>
      </c>
      <c r="Q71" s="22"/>
    </row>
    <row r="72" spans="1:17" ht="12.75" customHeight="1">
      <c r="A72" s="21">
        <v>12</v>
      </c>
      <c r="B72" s="3">
        <v>1</v>
      </c>
      <c r="C72" s="3">
        <v>100</v>
      </c>
      <c r="D72" s="3" t="s">
        <v>281</v>
      </c>
      <c r="E72" s="3" t="s">
        <v>26</v>
      </c>
      <c r="F72" s="3" t="s">
        <v>15</v>
      </c>
      <c r="G72" s="1">
        <v>26779</v>
      </c>
      <c r="H72" s="3" t="s">
        <v>156</v>
      </c>
      <c r="I72" s="2">
        <v>99.9</v>
      </c>
      <c r="J72" s="160">
        <v>0.5543</v>
      </c>
      <c r="K72" s="61">
        <v>160</v>
      </c>
      <c r="L72" s="61">
        <v>190</v>
      </c>
      <c r="M72" s="163">
        <v>200</v>
      </c>
      <c r="N72" s="61"/>
      <c r="O72" s="150">
        <f>L72</f>
        <v>190</v>
      </c>
      <c r="P72" s="82">
        <f t="shared" si="5"/>
        <v>105.31700000000001</v>
      </c>
      <c r="Q72" s="22"/>
    </row>
    <row r="73" spans="1:17" ht="12.75">
      <c r="A73" s="21">
        <v>12</v>
      </c>
      <c r="B73" s="3">
        <v>1</v>
      </c>
      <c r="C73" s="3">
        <v>100</v>
      </c>
      <c r="D73" s="3" t="s">
        <v>282</v>
      </c>
      <c r="E73" s="107" t="s">
        <v>92</v>
      </c>
      <c r="F73" s="3" t="s">
        <v>15</v>
      </c>
      <c r="G73" s="1">
        <v>27010</v>
      </c>
      <c r="H73" s="3" t="s">
        <v>7</v>
      </c>
      <c r="I73" s="2">
        <v>99.95</v>
      </c>
      <c r="J73" s="160">
        <v>0.554</v>
      </c>
      <c r="K73" s="61">
        <v>215</v>
      </c>
      <c r="L73" s="61">
        <v>222.5</v>
      </c>
      <c r="M73" s="163">
        <v>230</v>
      </c>
      <c r="N73" s="61"/>
      <c r="O73" s="150">
        <f>L73</f>
        <v>222.5</v>
      </c>
      <c r="P73" s="82">
        <f t="shared" si="5"/>
        <v>123.26500000000001</v>
      </c>
      <c r="Q73" s="22"/>
    </row>
    <row r="74" spans="1:17" ht="12.75">
      <c r="A74" s="21">
        <v>12</v>
      </c>
      <c r="B74" s="3">
        <v>1</v>
      </c>
      <c r="C74" s="3">
        <v>110</v>
      </c>
      <c r="D74" s="3" t="s">
        <v>292</v>
      </c>
      <c r="E74" s="107" t="s">
        <v>293</v>
      </c>
      <c r="F74" s="3" t="s">
        <v>15</v>
      </c>
      <c r="G74" s="1">
        <v>23309</v>
      </c>
      <c r="H74" s="3" t="s">
        <v>156</v>
      </c>
      <c r="I74" s="2">
        <v>109.95</v>
      </c>
      <c r="J74" s="160">
        <v>0.6138</v>
      </c>
      <c r="K74" s="60">
        <v>180</v>
      </c>
      <c r="L74" s="61">
        <v>190</v>
      </c>
      <c r="M74" s="60">
        <v>200</v>
      </c>
      <c r="N74" s="61"/>
      <c r="O74" s="150">
        <f>M74</f>
        <v>200</v>
      </c>
      <c r="P74" s="82">
        <f t="shared" si="5"/>
        <v>122.76</v>
      </c>
      <c r="Q74" s="22"/>
    </row>
    <row r="75" spans="1:17" ht="12.75">
      <c r="A75" s="21">
        <v>0</v>
      </c>
      <c r="B75" s="3" t="s">
        <v>17</v>
      </c>
      <c r="C75" s="3">
        <v>110</v>
      </c>
      <c r="D75" s="3" t="s">
        <v>274</v>
      </c>
      <c r="E75" s="3" t="s">
        <v>26</v>
      </c>
      <c r="F75" s="3" t="s">
        <v>15</v>
      </c>
      <c r="G75" s="1">
        <v>25091</v>
      </c>
      <c r="H75" s="3" t="s">
        <v>156</v>
      </c>
      <c r="I75" s="2">
        <v>108</v>
      </c>
      <c r="J75" s="160">
        <v>0.5558</v>
      </c>
      <c r="K75" s="163">
        <v>240</v>
      </c>
      <c r="L75" s="163">
        <v>0</v>
      </c>
      <c r="M75" s="163">
        <v>0</v>
      </c>
      <c r="N75" s="61"/>
      <c r="O75" s="150">
        <v>0</v>
      </c>
      <c r="P75" s="82">
        <f t="shared" si="5"/>
        <v>0</v>
      </c>
      <c r="Q75" s="22"/>
    </row>
    <row r="76" spans="1:17" ht="12.75">
      <c r="A76" s="21">
        <v>12</v>
      </c>
      <c r="B76" s="3">
        <v>1</v>
      </c>
      <c r="C76" s="3">
        <v>110</v>
      </c>
      <c r="D76" s="3" t="s">
        <v>318</v>
      </c>
      <c r="E76" s="107" t="s">
        <v>293</v>
      </c>
      <c r="F76" s="3" t="s">
        <v>15</v>
      </c>
      <c r="G76" s="1">
        <v>22565</v>
      </c>
      <c r="H76" s="3" t="s">
        <v>157</v>
      </c>
      <c r="I76" s="2">
        <v>109</v>
      </c>
      <c r="J76" s="160">
        <v>0.6474</v>
      </c>
      <c r="K76" s="61">
        <v>300</v>
      </c>
      <c r="L76" s="61">
        <v>317.5</v>
      </c>
      <c r="M76" s="163">
        <v>325</v>
      </c>
      <c r="N76" s="61"/>
      <c r="O76" s="150">
        <f>L76</f>
        <v>317.5</v>
      </c>
      <c r="P76" s="82">
        <f t="shared" si="5"/>
        <v>205.5495</v>
      </c>
      <c r="Q76" s="22" t="s">
        <v>37</v>
      </c>
    </row>
    <row r="77" spans="1:17" ht="12.75">
      <c r="A77" s="21">
        <v>12</v>
      </c>
      <c r="B77" s="3">
        <v>1</v>
      </c>
      <c r="C77" s="3">
        <v>110</v>
      </c>
      <c r="D77" s="3" t="s">
        <v>318</v>
      </c>
      <c r="E77" s="107" t="s">
        <v>293</v>
      </c>
      <c r="F77" s="3" t="s">
        <v>15</v>
      </c>
      <c r="G77" s="1">
        <v>22565</v>
      </c>
      <c r="H77" s="3" t="s">
        <v>7</v>
      </c>
      <c r="I77" s="2">
        <v>109</v>
      </c>
      <c r="J77" s="160">
        <v>0.5377</v>
      </c>
      <c r="K77" s="61">
        <v>300</v>
      </c>
      <c r="L77" s="61">
        <v>317.5</v>
      </c>
      <c r="M77" s="163">
        <v>325</v>
      </c>
      <c r="N77" s="61"/>
      <c r="O77" s="150">
        <f>L77</f>
        <v>317.5</v>
      </c>
      <c r="P77" s="82">
        <f t="shared" si="5"/>
        <v>170.71974999999998</v>
      </c>
      <c r="Q77" s="22" t="s">
        <v>34</v>
      </c>
    </row>
    <row r="78" spans="1:17" ht="12.75">
      <c r="A78" s="21">
        <v>5</v>
      </c>
      <c r="B78" s="3">
        <v>2</v>
      </c>
      <c r="C78" s="3">
        <v>110</v>
      </c>
      <c r="D78" s="3" t="s">
        <v>285</v>
      </c>
      <c r="E78" s="3" t="s">
        <v>286</v>
      </c>
      <c r="F78" s="3" t="s">
        <v>15</v>
      </c>
      <c r="G78" s="1">
        <v>28665</v>
      </c>
      <c r="H78" s="3" t="s">
        <v>7</v>
      </c>
      <c r="I78" s="2">
        <v>109.7</v>
      </c>
      <c r="J78" s="160">
        <v>0.5368</v>
      </c>
      <c r="K78" s="60">
        <v>300</v>
      </c>
      <c r="L78" s="163">
        <v>317.5</v>
      </c>
      <c r="M78" s="163">
        <v>322.5</v>
      </c>
      <c r="N78" s="61"/>
      <c r="O78" s="150">
        <f>K78</f>
        <v>300</v>
      </c>
      <c r="P78" s="82">
        <f t="shared" si="5"/>
        <v>161.04000000000002</v>
      </c>
      <c r="Q78" s="22" t="s">
        <v>35</v>
      </c>
    </row>
    <row r="79" spans="1:17" ht="12.75">
      <c r="A79" s="21">
        <v>0</v>
      </c>
      <c r="B79" s="3" t="s">
        <v>17</v>
      </c>
      <c r="C79" s="3">
        <v>110</v>
      </c>
      <c r="D79" s="3" t="s">
        <v>315</v>
      </c>
      <c r="E79" s="3" t="s">
        <v>50</v>
      </c>
      <c r="F79" s="3" t="s">
        <v>15</v>
      </c>
      <c r="G79" s="1">
        <v>29369</v>
      </c>
      <c r="H79" s="3" t="s">
        <v>7</v>
      </c>
      <c r="I79" s="2">
        <v>102.25</v>
      </c>
      <c r="J79" s="160">
        <v>0.5489</v>
      </c>
      <c r="K79" s="163">
        <v>210</v>
      </c>
      <c r="L79" s="163">
        <v>225</v>
      </c>
      <c r="M79" s="163">
        <v>225</v>
      </c>
      <c r="N79" s="61"/>
      <c r="O79" s="150">
        <v>0</v>
      </c>
      <c r="P79" s="82">
        <f t="shared" si="5"/>
        <v>0</v>
      </c>
      <c r="Q79" s="22"/>
    </row>
    <row r="80" spans="1:17" ht="12.75">
      <c r="A80" s="21">
        <v>12</v>
      </c>
      <c r="B80" s="3">
        <v>1</v>
      </c>
      <c r="C80" s="3">
        <v>125</v>
      </c>
      <c r="D80" s="3" t="s">
        <v>338</v>
      </c>
      <c r="E80" s="3" t="s">
        <v>53</v>
      </c>
      <c r="F80" s="3" t="s">
        <v>15</v>
      </c>
      <c r="G80" s="1">
        <v>29590</v>
      </c>
      <c r="H80" s="3" t="s">
        <v>7</v>
      </c>
      <c r="I80" s="2">
        <v>124.95</v>
      </c>
      <c r="J80" s="160">
        <v>0.521</v>
      </c>
      <c r="K80" s="163">
        <v>320</v>
      </c>
      <c r="L80" s="61">
        <v>335</v>
      </c>
      <c r="M80" s="60">
        <v>360</v>
      </c>
      <c r="N80" s="61"/>
      <c r="O80" s="150">
        <f>M80</f>
        <v>360</v>
      </c>
      <c r="P80" s="82">
        <f t="shared" si="5"/>
        <v>187.56</v>
      </c>
      <c r="Q80" s="22" t="s">
        <v>33</v>
      </c>
    </row>
    <row r="81" spans="1:17" ht="12.75">
      <c r="A81" s="21">
        <v>5</v>
      </c>
      <c r="B81" s="3">
        <v>2</v>
      </c>
      <c r="C81" s="3">
        <v>125</v>
      </c>
      <c r="D81" s="3" t="s">
        <v>327</v>
      </c>
      <c r="E81" s="3" t="s">
        <v>73</v>
      </c>
      <c r="F81" s="3" t="s">
        <v>15</v>
      </c>
      <c r="G81" s="1">
        <v>30907</v>
      </c>
      <c r="H81" s="3" t="s">
        <v>7</v>
      </c>
      <c r="I81" s="2">
        <v>119.15</v>
      </c>
      <c r="J81" s="160">
        <v>0.5274</v>
      </c>
      <c r="K81" s="61">
        <v>260</v>
      </c>
      <c r="L81" s="163">
        <v>0</v>
      </c>
      <c r="M81" s="163">
        <v>0</v>
      </c>
      <c r="N81" s="61"/>
      <c r="O81" s="150">
        <f>K81</f>
        <v>260</v>
      </c>
      <c r="P81" s="82">
        <f t="shared" si="5"/>
        <v>137.124</v>
      </c>
      <c r="Q81" s="22"/>
    </row>
    <row r="82" spans="1:17" ht="13.5" thickBot="1">
      <c r="A82" s="23">
        <v>12</v>
      </c>
      <c r="B82" s="4">
        <v>1</v>
      </c>
      <c r="C82" s="4">
        <v>140</v>
      </c>
      <c r="D82" s="4" t="s">
        <v>314</v>
      </c>
      <c r="E82" s="4" t="s">
        <v>12</v>
      </c>
      <c r="F82" s="4" t="s">
        <v>15</v>
      </c>
      <c r="G82" s="5">
        <v>27597</v>
      </c>
      <c r="H82" s="4" t="s">
        <v>7</v>
      </c>
      <c r="I82" s="6">
        <v>135.1</v>
      </c>
      <c r="J82" s="183">
        <v>0.5089</v>
      </c>
      <c r="K82" s="184">
        <v>280</v>
      </c>
      <c r="L82" s="157">
        <v>280</v>
      </c>
      <c r="M82" s="184">
        <v>300</v>
      </c>
      <c r="N82" s="184">
        <v>300</v>
      </c>
      <c r="O82" s="156">
        <f>L82</f>
        <v>280</v>
      </c>
      <c r="P82" s="106">
        <f t="shared" si="5"/>
        <v>142.49200000000002</v>
      </c>
      <c r="Q82" s="24"/>
    </row>
  </sheetData>
  <sheetProtection/>
  <mergeCells count="13">
    <mergeCell ref="A3:A4"/>
    <mergeCell ref="B3:B4"/>
    <mergeCell ref="C3:C4"/>
    <mergeCell ref="D3:D4"/>
    <mergeCell ref="E3:E4"/>
    <mergeCell ref="F3:F4"/>
    <mergeCell ref="Q3:Q4"/>
    <mergeCell ref="G3:G4"/>
    <mergeCell ref="H3:H4"/>
    <mergeCell ref="I3:I4"/>
    <mergeCell ref="J3:J4"/>
    <mergeCell ref="K3:O3"/>
    <mergeCell ref="P3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zoomScale="73" zoomScaleNormal="73" workbookViewId="0" topLeftCell="A1">
      <selection activeCell="F15" sqref="F15"/>
    </sheetView>
  </sheetViews>
  <sheetFormatPr defaultColWidth="9.00390625" defaultRowHeight="12.75"/>
  <cols>
    <col min="1" max="1" width="9.125" style="12" customWidth="1"/>
    <col min="2" max="2" width="37.00390625" style="12" bestFit="1" customWidth="1"/>
    <col min="3" max="5" width="9.125" style="12" customWidth="1"/>
    <col min="6" max="6" width="9.125" style="13" customWidth="1"/>
    <col min="7" max="7" width="9.125" style="161" customWidth="1"/>
    <col min="8" max="11" width="9.125" style="114" customWidth="1"/>
    <col min="12" max="12" width="9.125" style="155" customWidth="1"/>
    <col min="13" max="13" width="9.125" style="94" customWidth="1"/>
    <col min="14" max="16384" width="9.125" style="12" customWidth="1"/>
  </cols>
  <sheetData>
    <row r="1" spans="1:13" s="15" customFormat="1" ht="13.5" thickBot="1">
      <c r="A1" s="190" t="s">
        <v>32</v>
      </c>
      <c r="B1" s="191" t="s">
        <v>337</v>
      </c>
      <c r="C1" s="192" t="s">
        <v>10</v>
      </c>
      <c r="F1" s="193"/>
      <c r="G1" s="194"/>
      <c r="H1" s="155"/>
      <c r="I1" s="155"/>
      <c r="J1" s="155"/>
      <c r="K1" s="155"/>
      <c r="L1" s="155"/>
      <c r="M1" s="94"/>
    </row>
    <row r="2" spans="1:3" ht="12.75">
      <c r="A2" s="187">
        <v>448</v>
      </c>
      <c r="B2" s="188" t="s">
        <v>73</v>
      </c>
      <c r="C2" s="189">
        <v>1</v>
      </c>
    </row>
    <row r="3" spans="1:3" ht="12.75">
      <c r="A3" s="21">
        <v>296</v>
      </c>
      <c r="B3" s="3" t="s">
        <v>26</v>
      </c>
      <c r="C3" s="22">
        <v>2</v>
      </c>
    </row>
    <row r="4" spans="1:3" ht="12.75">
      <c r="A4" s="21">
        <v>201</v>
      </c>
      <c r="B4" s="3" t="s">
        <v>53</v>
      </c>
      <c r="C4" s="22">
        <v>3</v>
      </c>
    </row>
    <row r="5" spans="1:3" ht="12.75">
      <c r="A5" s="21">
        <v>195</v>
      </c>
      <c r="B5" s="3" t="s">
        <v>50</v>
      </c>
      <c r="C5" s="22">
        <v>4</v>
      </c>
    </row>
    <row r="6" spans="1:3" ht="12.75">
      <c r="A6" s="21">
        <v>155</v>
      </c>
      <c r="B6" s="3" t="s">
        <v>133</v>
      </c>
      <c r="C6" s="22">
        <v>5</v>
      </c>
    </row>
    <row r="7" spans="1:3" ht="12.75">
      <c r="A7" s="21">
        <v>103</v>
      </c>
      <c r="B7" s="3" t="s">
        <v>76</v>
      </c>
      <c r="C7" s="22">
        <v>6</v>
      </c>
    </row>
    <row r="8" spans="1:3" ht="12.75">
      <c r="A8" s="21">
        <v>92</v>
      </c>
      <c r="B8" s="3" t="s">
        <v>174</v>
      </c>
      <c r="C8" s="22">
        <v>7</v>
      </c>
    </row>
    <row r="9" spans="1:3" ht="12.75">
      <c r="A9" s="21">
        <v>91</v>
      </c>
      <c r="B9" s="3" t="s">
        <v>66</v>
      </c>
      <c r="C9" s="22">
        <v>8</v>
      </c>
    </row>
    <row r="10" spans="1:3" ht="12.75">
      <c r="A10" s="21">
        <v>88</v>
      </c>
      <c r="B10" s="3" t="s">
        <v>181</v>
      </c>
      <c r="C10" s="22">
        <v>9</v>
      </c>
    </row>
    <row r="11" spans="1:3" ht="12.75">
      <c r="A11" s="21">
        <v>84</v>
      </c>
      <c r="B11" s="3" t="s">
        <v>12</v>
      </c>
      <c r="C11" s="22">
        <v>10</v>
      </c>
    </row>
    <row r="12" spans="1:3" ht="12.75">
      <c r="A12" s="21">
        <v>73</v>
      </c>
      <c r="B12" s="3" t="s">
        <v>141</v>
      </c>
      <c r="C12" s="22">
        <v>11</v>
      </c>
    </row>
    <row r="13" spans="1:3" ht="12.75">
      <c r="A13" s="21">
        <v>72</v>
      </c>
      <c r="B13" s="3" t="s">
        <v>146</v>
      </c>
      <c r="C13" s="22">
        <v>12</v>
      </c>
    </row>
    <row r="14" spans="1:3" ht="12.75">
      <c r="A14" s="21">
        <v>64</v>
      </c>
      <c r="B14" s="3" t="s">
        <v>28</v>
      </c>
      <c r="C14" s="22">
        <v>13</v>
      </c>
    </row>
    <row r="15" spans="1:3" ht="12.75">
      <c r="A15" s="21">
        <v>64</v>
      </c>
      <c r="B15" s="3" t="s">
        <v>293</v>
      </c>
      <c r="C15" s="22">
        <v>14</v>
      </c>
    </row>
    <row r="16" spans="1:3" ht="12.75">
      <c r="A16" s="21">
        <v>57</v>
      </c>
      <c r="B16" s="107" t="s">
        <v>92</v>
      </c>
      <c r="C16" s="22">
        <v>15</v>
      </c>
    </row>
    <row r="17" spans="1:3" ht="12.75">
      <c r="A17" s="21">
        <v>56</v>
      </c>
      <c r="B17" s="3" t="s">
        <v>121</v>
      </c>
      <c r="C17" s="22">
        <v>16</v>
      </c>
    </row>
    <row r="18" spans="1:3" ht="12.75">
      <c r="A18" s="21">
        <v>54</v>
      </c>
      <c r="B18" s="3" t="s">
        <v>16</v>
      </c>
      <c r="C18" s="22">
        <v>17</v>
      </c>
    </row>
    <row r="19" spans="1:3" ht="12.75">
      <c r="A19" s="21">
        <v>53</v>
      </c>
      <c r="B19" s="3" t="s">
        <v>39</v>
      </c>
      <c r="C19" s="22">
        <v>18</v>
      </c>
    </row>
    <row r="20" spans="1:3" ht="12.75">
      <c r="A20" s="21">
        <v>48</v>
      </c>
      <c r="B20" s="3" t="s">
        <v>61</v>
      </c>
      <c r="C20" s="22">
        <v>19</v>
      </c>
    </row>
    <row r="21" spans="1:3" ht="12.75">
      <c r="A21" s="21">
        <v>48</v>
      </c>
      <c r="B21" s="3" t="s">
        <v>47</v>
      </c>
      <c r="C21" s="22">
        <v>20</v>
      </c>
    </row>
    <row r="22" spans="1:3" ht="12.75">
      <c r="A22" s="21">
        <v>48</v>
      </c>
      <c r="B22" s="3" t="s">
        <v>68</v>
      </c>
      <c r="C22" s="22">
        <v>21</v>
      </c>
    </row>
    <row r="23" spans="1:3" ht="12.75">
      <c r="A23" s="21">
        <v>42</v>
      </c>
      <c r="B23" s="3" t="s">
        <v>235</v>
      </c>
      <c r="C23" s="22">
        <v>22</v>
      </c>
    </row>
    <row r="24" spans="1:3" ht="12.75">
      <c r="A24" s="21">
        <v>40</v>
      </c>
      <c r="B24" s="3" t="s">
        <v>79</v>
      </c>
      <c r="C24" s="22">
        <v>23</v>
      </c>
    </row>
    <row r="25" spans="1:3" ht="12.75">
      <c r="A25" s="21">
        <v>36</v>
      </c>
      <c r="B25" s="3" t="s">
        <v>250</v>
      </c>
      <c r="C25" s="22">
        <v>24</v>
      </c>
    </row>
    <row r="26" spans="1:3" ht="12.75">
      <c r="A26" s="21">
        <v>36</v>
      </c>
      <c r="B26" s="3" t="s">
        <v>229</v>
      </c>
      <c r="C26" s="22">
        <v>25</v>
      </c>
    </row>
    <row r="27" spans="1:3" ht="12.75">
      <c r="A27" s="21">
        <v>24</v>
      </c>
      <c r="B27" s="3" t="s">
        <v>115</v>
      </c>
      <c r="C27" s="22">
        <v>26</v>
      </c>
    </row>
    <row r="28" spans="1:3" ht="12.75">
      <c r="A28" s="21">
        <v>24</v>
      </c>
      <c r="B28" s="3" t="s">
        <v>70</v>
      </c>
      <c r="C28" s="22">
        <v>27</v>
      </c>
    </row>
    <row r="29" spans="1:3" ht="12.75">
      <c r="A29" s="21">
        <v>24</v>
      </c>
      <c r="B29" s="3" t="s">
        <v>100</v>
      </c>
      <c r="C29" s="22">
        <v>28</v>
      </c>
    </row>
    <row r="30" spans="1:3" ht="12.75">
      <c r="A30" s="21">
        <v>14</v>
      </c>
      <c r="B30" s="3" t="s">
        <v>55</v>
      </c>
      <c r="C30" s="22">
        <v>29</v>
      </c>
    </row>
    <row r="31" spans="1:3" ht="12.75">
      <c r="A31" s="21">
        <v>12</v>
      </c>
      <c r="B31" s="3" t="s">
        <v>324</v>
      </c>
      <c r="C31" s="22">
        <v>30</v>
      </c>
    </row>
    <row r="32" spans="1:3" ht="12.75">
      <c r="A32" s="21">
        <v>12</v>
      </c>
      <c r="B32" s="3" t="s">
        <v>43</v>
      </c>
      <c r="C32" s="22">
        <v>31</v>
      </c>
    </row>
    <row r="33" spans="1:3" ht="12.75">
      <c r="A33" s="21">
        <v>10</v>
      </c>
      <c r="B33" s="3" t="s">
        <v>286</v>
      </c>
      <c r="C33" s="22">
        <v>32</v>
      </c>
    </row>
    <row r="34" spans="1:3" ht="13.5" thickBot="1">
      <c r="A34" s="23">
        <v>2</v>
      </c>
      <c r="B34" s="138" t="s">
        <v>224</v>
      </c>
      <c r="C34" s="24">
        <v>33</v>
      </c>
    </row>
  </sheetData>
  <sheetProtection/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1</cp:lastModifiedBy>
  <cp:lastPrinted>2013-06-02T12:48:24Z</cp:lastPrinted>
  <dcterms:created xsi:type="dcterms:W3CDTF">2010-12-17T08:17:08Z</dcterms:created>
  <dcterms:modified xsi:type="dcterms:W3CDTF">2013-06-02T13:08:49Z</dcterms:modified>
  <cp:category/>
  <cp:version/>
  <cp:contentType/>
  <cp:contentStatus/>
</cp:coreProperties>
</file>